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nda\Desktop\"/>
    </mc:Choice>
  </mc:AlternateContent>
  <bookViews>
    <workbookView xWindow="1860" yWindow="0" windowWidth="24000" windowHeight="9735" activeTab="5"/>
  </bookViews>
  <sheets>
    <sheet name="Jr Barrels" sheetId="1" r:id="rId1"/>
    <sheet name="Jr Breakaway" sheetId="2" r:id="rId2"/>
    <sheet name="Jr Bulls" sheetId="3" r:id="rId3"/>
    <sheet name="Sr. Breakaway" sheetId="5" r:id="rId4"/>
    <sheet name="Sr Header" sheetId="6" r:id="rId5"/>
    <sheet name="Sr Heeler" sheetId="7" r:id="rId6"/>
    <sheet name="Sheet2" sheetId="12" state="hidden" r:id="rId7"/>
    <sheet name="Sheet1" sheetId="11" state="hidden" r:id="rId8"/>
    <sheet name="Sheet10" sheetId="10" state="hidden" r:id="rId9"/>
  </sheets>
  <definedNames>
    <definedName name="_xlnm.Print_Area" localSheetId="0">'Jr Barrels'!$A$1:$Z$35</definedName>
    <definedName name="_xlnm.Print_Area" localSheetId="1">'Jr Breakaway'!$A$1:$Z$36</definedName>
    <definedName name="_xlnm.Print_Area" localSheetId="2">'Jr Bulls'!$A$1:$Z$38</definedName>
    <definedName name="_xlnm.Print_Area" localSheetId="4">'Sr Header'!$A$1:$Z$35</definedName>
    <definedName name="_xlnm.Print_Area" localSheetId="5">'Sr Heeler'!$A$1:$Z$33</definedName>
    <definedName name="_xlnm.Print_Area" localSheetId="3">'Sr. Breakaway'!$A$1:$Z$32</definedName>
  </definedNames>
  <calcPr calcId="152511"/>
</workbook>
</file>

<file path=xl/calcChain.xml><?xml version="1.0" encoding="utf-8"?>
<calcChain xmlns="http://schemas.openxmlformats.org/spreadsheetml/2006/main">
  <c r="Z50" i="1" l="1"/>
  <c r="Z35" i="1" l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4" i="1"/>
  <c r="Z33" i="1"/>
  <c r="Z32" i="1"/>
  <c r="Z31" i="1"/>
  <c r="Z30" i="1"/>
  <c r="Z29" i="1"/>
  <c r="Z28" i="1"/>
  <c r="Z27" i="1"/>
  <c r="Z26" i="1"/>
  <c r="Z16" i="1"/>
  <c r="Z25" i="1"/>
  <c r="Z24" i="1"/>
  <c r="Z23" i="1"/>
  <c r="Z22" i="1"/>
  <c r="Z21" i="1"/>
  <c r="Z20" i="1"/>
  <c r="Z19" i="1"/>
  <c r="Z15" i="1"/>
  <c r="Z18" i="1"/>
  <c r="Z17" i="1"/>
  <c r="Z14" i="1"/>
  <c r="Z13" i="1"/>
  <c r="Z12" i="1"/>
  <c r="Z10" i="1"/>
  <c r="Z9" i="1"/>
  <c r="Z8" i="1"/>
  <c r="Z7" i="1"/>
  <c r="Z6" i="1"/>
  <c r="Z5" i="1"/>
  <c r="Z4" i="1"/>
  <c r="Z3" i="1"/>
  <c r="Z2" i="1"/>
  <c r="Z11" i="1"/>
  <c r="Z52" i="2"/>
  <c r="Z50" i="2"/>
  <c r="Z49" i="2"/>
  <c r="Z48" i="2"/>
  <c r="Z47" i="2"/>
  <c r="Z51" i="2"/>
  <c r="Z45" i="2"/>
  <c r="Z44" i="2"/>
  <c r="Z46" i="2"/>
  <c r="Z43" i="2"/>
  <c r="Z42" i="2"/>
  <c r="Z41" i="2"/>
  <c r="Z40" i="2"/>
  <c r="Z38" i="2"/>
  <c r="Z37" i="2"/>
  <c r="Z36" i="2"/>
  <c r="Z35" i="2"/>
  <c r="Z34" i="2"/>
  <c r="Z33" i="2"/>
  <c r="Z32" i="2"/>
  <c r="Z31" i="2"/>
  <c r="Z30" i="2"/>
  <c r="Z28" i="2"/>
  <c r="Z27" i="2"/>
  <c r="Z26" i="2"/>
  <c r="Z25" i="2"/>
  <c r="Z24" i="2"/>
  <c r="Z23" i="2"/>
  <c r="Z22" i="2"/>
  <c r="Z21" i="2"/>
  <c r="Z20" i="2"/>
  <c r="Z15" i="2"/>
  <c r="Z19" i="2"/>
  <c r="Z18" i="2"/>
  <c r="Z17" i="2"/>
  <c r="Z16" i="2"/>
  <c r="Z14" i="2"/>
  <c r="Z13" i="2"/>
  <c r="Z12" i="2"/>
  <c r="Z11" i="2"/>
  <c r="Z10" i="2"/>
  <c r="Z9" i="2"/>
  <c r="Z8" i="2"/>
  <c r="Z7" i="2"/>
  <c r="Z6" i="2"/>
  <c r="Z5" i="2"/>
  <c r="Z4" i="2"/>
  <c r="Z3" i="2"/>
  <c r="Z2" i="2"/>
  <c r="Z39" i="2"/>
  <c r="Z29" i="2"/>
  <c r="Z16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5" i="3"/>
  <c r="Z14" i="3"/>
  <c r="Z13" i="3"/>
  <c r="Z12" i="3"/>
  <c r="Z10" i="3"/>
  <c r="Z9" i="3"/>
  <c r="Z8" i="3"/>
  <c r="Z7" i="3"/>
  <c r="Z6" i="3"/>
  <c r="Z5" i="3"/>
  <c r="Z4" i="3"/>
  <c r="Z3" i="3"/>
  <c r="Z2" i="3"/>
  <c r="Z11" i="3"/>
  <c r="Z68" i="5"/>
  <c r="Z55" i="5"/>
  <c r="Z72" i="5"/>
  <c r="Z71" i="5"/>
  <c r="Z70" i="5"/>
  <c r="Z38" i="5"/>
  <c r="Z69" i="5"/>
  <c r="Z67" i="5"/>
  <c r="Z66" i="5"/>
  <c r="Z65" i="5"/>
  <c r="Z64" i="5"/>
  <c r="Z63" i="5"/>
  <c r="Z62" i="5"/>
  <c r="Z61" i="5"/>
  <c r="Z60" i="5"/>
  <c r="Z59" i="5"/>
  <c r="Z58" i="5"/>
  <c r="Z57" i="5"/>
  <c r="Z56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7" i="5"/>
  <c r="Z36" i="5"/>
  <c r="Z35" i="5"/>
  <c r="Z34" i="5"/>
  <c r="Z33" i="5"/>
  <c r="Z32" i="5"/>
  <c r="Z31" i="5"/>
  <c r="Z30" i="5"/>
  <c r="Z29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Z3" i="5"/>
  <c r="Z2" i="5"/>
  <c r="Z28" i="5"/>
  <c r="Z43" i="7" l="1"/>
  <c r="Z35" i="7"/>
  <c r="Z42" i="7"/>
  <c r="Z41" i="7"/>
  <c r="Z40" i="7"/>
  <c r="Z21" i="7"/>
  <c r="Z39" i="7"/>
  <c r="Z38" i="7"/>
  <c r="Z37" i="7"/>
  <c r="Z36" i="7"/>
  <c r="Z33" i="7"/>
  <c r="Z32" i="7"/>
  <c r="Z31" i="7"/>
  <c r="Z30" i="7"/>
  <c r="Z29" i="7"/>
  <c r="Z28" i="7"/>
  <c r="Z19" i="7"/>
  <c r="Z13" i="7"/>
  <c r="Z27" i="7"/>
  <c r="Z26" i="7"/>
  <c r="Z25" i="7"/>
  <c r="Z15" i="7"/>
  <c r="Z23" i="7"/>
  <c r="Z22" i="7"/>
  <c r="Z20" i="7"/>
  <c r="Z18" i="7"/>
  <c r="Z17" i="7"/>
  <c r="Z16" i="7"/>
  <c r="Z6" i="7"/>
  <c r="Z14" i="7"/>
  <c r="Z12" i="7"/>
  <c r="Z11" i="7"/>
  <c r="Z7" i="7"/>
  <c r="Z10" i="7"/>
  <c r="Z9" i="7"/>
  <c r="Z8" i="7"/>
  <c r="Z5" i="7"/>
  <c r="Z4" i="7"/>
  <c r="Z3" i="7"/>
  <c r="Z2" i="7"/>
  <c r="Z42" i="6"/>
  <c r="Z25" i="6"/>
  <c r="Z37" i="6"/>
  <c r="Z31" i="6"/>
  <c r="Z41" i="6"/>
  <c r="Z40" i="6"/>
  <c r="Z39" i="6"/>
  <c r="Z19" i="6"/>
  <c r="Z30" i="6"/>
  <c r="Z38" i="6"/>
  <c r="Z36" i="6"/>
  <c r="Z35" i="6"/>
  <c r="Z34" i="6"/>
  <c r="Z33" i="6"/>
  <c r="Z32" i="6"/>
  <c r="Z17" i="6"/>
  <c r="Z20" i="6"/>
  <c r="Z29" i="6"/>
  <c r="Z28" i="6"/>
  <c r="Z18" i="6"/>
  <c r="Z27" i="6"/>
  <c r="Z26" i="6"/>
  <c r="Z24" i="6"/>
  <c r="Z23" i="6"/>
  <c r="Z22" i="6"/>
  <c r="Z21" i="6"/>
  <c r="Z8" i="6"/>
  <c r="Z16" i="6"/>
  <c r="Z15" i="6"/>
  <c r="Z14" i="6"/>
  <c r="Z10" i="6"/>
  <c r="Z13" i="6"/>
  <c r="Z12" i="6"/>
  <c r="Z11" i="6"/>
  <c r="Z9" i="6"/>
  <c r="Z7" i="6"/>
  <c r="Z6" i="6"/>
  <c r="Z5" i="6"/>
  <c r="Z4" i="6"/>
  <c r="Z3" i="6"/>
  <c r="Z2" i="6"/>
  <c r="A2" i="3" l="1"/>
  <c r="Z93" i="7" l="1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34" i="7"/>
  <c r="Z24" i="7"/>
  <c r="Z49" i="6"/>
  <c r="Z48" i="6"/>
  <c r="Z47" i="6"/>
  <c r="Z46" i="6"/>
  <c r="Z45" i="6"/>
  <c r="Z44" i="6"/>
  <c r="Z43" i="6"/>
  <c r="Z103" i="7" l="1"/>
  <c r="Z102" i="7"/>
  <c r="Z101" i="7"/>
  <c r="Z100" i="7"/>
  <c r="Z99" i="7"/>
  <c r="Z98" i="7"/>
  <c r="Z97" i="7"/>
  <c r="Z96" i="7"/>
  <c r="Z95" i="7"/>
  <c r="Z94" i="7"/>
  <c r="Z55" i="6"/>
  <c r="Z54" i="6"/>
  <c r="Z53" i="6"/>
  <c r="Z52" i="6"/>
  <c r="Z51" i="6"/>
  <c r="Z50" i="6"/>
  <c r="A53" i="7" l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54" i="3" l="1"/>
  <c r="A55" i="3" s="1"/>
  <c r="A56" i="3" s="1"/>
  <c r="A57" i="3" s="1"/>
  <c r="A58" i="3" s="1"/>
  <c r="A59" i="3" s="1"/>
  <c r="A60" i="3" s="1"/>
  <c r="A4" i="6"/>
  <c r="A5" i="6" s="1"/>
  <c r="A4" i="1" l="1"/>
  <c r="A2" i="1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3" i="2"/>
  <c r="A4" i="2" s="1"/>
  <c r="A5" i="2" s="1"/>
  <c r="A46" i="5"/>
  <c r="A6" i="6"/>
  <c r="A7" i="6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2" i="7"/>
  <c r="A3" i="7" s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4" i="5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5" i="5" l="1"/>
  <c r="A6" i="5" s="1"/>
  <c r="A7" i="5" s="1"/>
  <c r="A8" i="5" s="1"/>
  <c r="A9" i="5" s="1"/>
  <c r="A10" i="5" s="1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Z51" i="3"/>
  <c r="Z44" i="3"/>
  <c r="Z42" i="3"/>
  <c r="Z53" i="3"/>
  <c r="Z50" i="3"/>
  <c r="Z52" i="3"/>
  <c r="Z48" i="3"/>
  <c r="Z46" i="3"/>
  <c r="Z45" i="3"/>
  <c r="Z47" i="3"/>
  <c r="Z49" i="3"/>
  <c r="Z43" i="3"/>
</calcChain>
</file>

<file path=xl/sharedStrings.xml><?xml version="1.0" encoding="utf-8"?>
<sst xmlns="http://schemas.openxmlformats.org/spreadsheetml/2006/main" count="759" uniqueCount="307">
  <si>
    <t>Bareback</t>
  </si>
  <si>
    <t>Region</t>
  </si>
  <si>
    <t>Davie</t>
  </si>
  <si>
    <t>Peridot</t>
  </si>
  <si>
    <t>White Swan</t>
  </si>
  <si>
    <t>Saddle Lake</t>
  </si>
  <si>
    <t>Porterville</t>
  </si>
  <si>
    <t>Okmulgee</t>
  </si>
  <si>
    <t>Lame Deer</t>
  </si>
  <si>
    <t>Browning</t>
  </si>
  <si>
    <t>Standoff</t>
  </si>
  <si>
    <t>Kyle</t>
  </si>
  <si>
    <t>Rocky Boy</t>
  </si>
  <si>
    <t>Ft Hall</t>
  </si>
  <si>
    <t>Crow Fair</t>
  </si>
  <si>
    <t>Heart Lake</t>
  </si>
  <si>
    <t>Polson</t>
  </si>
  <si>
    <t>Rosebud</t>
  </si>
  <si>
    <t>Shiprock</t>
  </si>
  <si>
    <t>TOTAL</t>
  </si>
  <si>
    <t>Avi</t>
  </si>
  <si>
    <t>NPIRA</t>
  </si>
  <si>
    <t xml:space="preserve"> </t>
  </si>
  <si>
    <t>Ahnie Jumper</t>
  </si>
  <si>
    <t>EIRA</t>
  </si>
  <si>
    <t>Brighton</t>
  </si>
  <si>
    <t>Madyson Osceola</t>
  </si>
  <si>
    <t>Aiyana Tommie</t>
  </si>
  <si>
    <t>JR BARRELS</t>
  </si>
  <si>
    <t>JR BREAKAWAY</t>
  </si>
  <si>
    <t>Daniel Rodriguez</t>
  </si>
  <si>
    <t>Ahni Jumper</t>
  </si>
  <si>
    <t>JR Bull Riding</t>
  </si>
  <si>
    <t>SR BREAKAWAY</t>
  </si>
  <si>
    <t>SR Header</t>
  </si>
  <si>
    <t>Ed Harry</t>
  </si>
  <si>
    <t>WSIRA</t>
  </si>
  <si>
    <t>Joel Maker</t>
  </si>
  <si>
    <t>AMAIRA</t>
  </si>
  <si>
    <t>Britt Givens</t>
  </si>
  <si>
    <t>Jake Longbrake</t>
  </si>
  <si>
    <t>GPIRA</t>
  </si>
  <si>
    <t>Sr Heeler</t>
  </si>
  <si>
    <t>Spider Ramone</t>
  </si>
  <si>
    <t>UIRA</t>
  </si>
  <si>
    <t>Kylie Gilbert</t>
  </si>
  <si>
    <t>NNRA</t>
  </si>
  <si>
    <t>Ari Black</t>
  </si>
  <si>
    <t>SWIRA</t>
  </si>
  <si>
    <t>Kaelah Benally</t>
  </si>
  <si>
    <t>Jannon Hale</t>
  </si>
  <si>
    <t>Henly Black</t>
  </si>
  <si>
    <t>Jaylan Wagner</t>
  </si>
  <si>
    <t>Shea Tolino</t>
  </si>
  <si>
    <t>Rawley Ben Jr</t>
  </si>
  <si>
    <t>Jacob Todechine</t>
  </si>
  <si>
    <t>Frank Walker</t>
  </si>
  <si>
    <t>Cody Rustin</t>
  </si>
  <si>
    <t>Tyrone Alcott</t>
  </si>
  <si>
    <t>Ralph Romo</t>
  </si>
  <si>
    <t>John Boyd Jr</t>
  </si>
  <si>
    <t>Robert Largo</t>
  </si>
  <si>
    <t>Leonard Williams</t>
  </si>
  <si>
    <t>Ralph Williams</t>
  </si>
  <si>
    <t>Alvin Willimas</t>
  </si>
  <si>
    <t>Victor Begay</t>
  </si>
  <si>
    <t>Boop Williams</t>
  </si>
  <si>
    <t>Leon Monroe</t>
  </si>
  <si>
    <t>Fritz Roanhorse</t>
  </si>
  <si>
    <t>Grandfield</t>
  </si>
  <si>
    <t>Hayden Harris</t>
  </si>
  <si>
    <t>Tyler Rogers</t>
  </si>
  <si>
    <t>Paige Dale</t>
  </si>
  <si>
    <t>Halle Tathum</t>
  </si>
  <si>
    <t>Nyis Colliflower</t>
  </si>
  <si>
    <t>Kayla Greenwalt</t>
  </si>
  <si>
    <t>Ross McGuire</t>
  </si>
  <si>
    <t>Rooster Yazzie</t>
  </si>
  <si>
    <t>Kindrick Cunningham</t>
  </si>
  <si>
    <t>Austin Lawrence</t>
  </si>
  <si>
    <t>John Jackson</t>
  </si>
  <si>
    <t>Cody Lansing</t>
  </si>
  <si>
    <t>Bart Ness</t>
  </si>
  <si>
    <t>Jack Foreman</t>
  </si>
  <si>
    <t>Chuck Morgan</t>
  </si>
  <si>
    <t>Short Foreman</t>
  </si>
  <si>
    <t>Tom Williams</t>
  </si>
  <si>
    <t>Marty Jandreau</t>
  </si>
  <si>
    <t>Jim Qualls</t>
  </si>
  <si>
    <t>Mick Foreman</t>
  </si>
  <si>
    <t>Taci Flinn</t>
  </si>
  <si>
    <t>Whiteswan</t>
  </si>
  <si>
    <t>Destinee Dale</t>
  </si>
  <si>
    <t>Gracie Speer</t>
  </si>
  <si>
    <t>Jocee Louis</t>
  </si>
  <si>
    <t>Annie Quinn Barney</t>
  </si>
  <si>
    <t>Vicky Valdez</t>
  </si>
  <si>
    <t>Jake Crawler</t>
  </si>
  <si>
    <t>Garcia Bears Paw</t>
  </si>
  <si>
    <t>Dean Holyan</t>
  </si>
  <si>
    <t>Talan Cummins</t>
  </si>
  <si>
    <t>Kolton Bishop</t>
  </si>
  <si>
    <t>Daniel Bennett</t>
  </si>
  <si>
    <t>Melvin Joseph</t>
  </si>
  <si>
    <t>Eric C Watson</t>
  </si>
  <si>
    <t>Watson Kaquitts Sr.</t>
  </si>
  <si>
    <t>Eric C. Watson</t>
  </si>
  <si>
    <t>John Boyd Jr.</t>
  </si>
  <si>
    <t>Hank Shade</t>
  </si>
  <si>
    <t>Kurt Etsicitty</t>
  </si>
  <si>
    <t>Darcy Dixon</t>
  </si>
  <si>
    <t>4 Bears</t>
  </si>
  <si>
    <t>Corbin Fisher</t>
  </si>
  <si>
    <t>Tobin Cummins</t>
  </si>
  <si>
    <t>Daylon Danks</t>
  </si>
  <si>
    <t>Jesse Chase</t>
  </si>
  <si>
    <t>Jacqueline Van Vleet</t>
  </si>
  <si>
    <t>Kristyn Kittson</t>
  </si>
  <si>
    <t>Saylor Wilson</t>
  </si>
  <si>
    <t>Macy Limberhand</t>
  </si>
  <si>
    <t>Bo Tyler Vocu</t>
  </si>
  <si>
    <t>Boots Coyote Runs</t>
  </si>
  <si>
    <t>Darrell Taypotat</t>
  </si>
  <si>
    <t>Steven Pourier</t>
  </si>
  <si>
    <t>Billy Reynolds</t>
  </si>
  <si>
    <t>Ivan Small</t>
  </si>
  <si>
    <t>George Cummins</t>
  </si>
  <si>
    <t>Sam Bird</t>
  </si>
  <si>
    <t>Allen Fisher</t>
  </si>
  <si>
    <t>Hoss Pepion</t>
  </si>
  <si>
    <t>IRCA</t>
  </si>
  <si>
    <t>Bill Lamere</t>
  </si>
  <si>
    <t>Steven Fisher</t>
  </si>
  <si>
    <t>Terry Tatsey</t>
  </si>
  <si>
    <t>Lynn Williams</t>
  </si>
  <si>
    <t>NANCA</t>
  </si>
  <si>
    <t>KMIRA</t>
  </si>
  <si>
    <t>Chase Creighton</t>
  </si>
  <si>
    <t>Lita Crawler</t>
  </si>
  <si>
    <t>Taelor ManyWounds</t>
  </si>
  <si>
    <t>Destiny Stevens</t>
  </si>
  <si>
    <t>Alexi Buffalo</t>
  </si>
  <si>
    <t>Chase Crieghton</t>
  </si>
  <si>
    <t>Cole Soop</t>
  </si>
  <si>
    <t>Jaylen McLean</t>
  </si>
  <si>
    <t>Kal Jackson</t>
  </si>
  <si>
    <t>Griffin Smeltzer</t>
  </si>
  <si>
    <t>Keith Johnson</t>
  </si>
  <si>
    <t>Jordan Bruisedhead</t>
  </si>
  <si>
    <t>Merle Yellow Bird</t>
  </si>
  <si>
    <t>James Oxebin</t>
  </si>
  <si>
    <t>Frid England</t>
  </si>
  <si>
    <t>Jesse Starlight</t>
  </si>
  <si>
    <t>Eugene Creighton</t>
  </si>
  <si>
    <t>Dennis Ward</t>
  </si>
  <si>
    <t>Evans DayChief</t>
  </si>
  <si>
    <t>Mashaya Alden</t>
  </si>
  <si>
    <t>Emily Ramone</t>
  </si>
  <si>
    <t>Kurt Lugar</t>
  </si>
  <si>
    <t>Crow Native Days</t>
  </si>
  <si>
    <t>Louis Good Luck Jr.</t>
  </si>
  <si>
    <t>Randall Baker</t>
  </si>
  <si>
    <t>Clinton Good Luck</t>
  </si>
  <si>
    <t>Rope Three Irons</t>
  </si>
  <si>
    <t>Jake Long Brake</t>
  </si>
  <si>
    <t>Kenny Watson</t>
  </si>
  <si>
    <t>Dennis Dahle</t>
  </si>
  <si>
    <t>Leonard Williams Sr.</t>
  </si>
  <si>
    <t>Creek Nation</t>
  </si>
  <si>
    <t xml:space="preserve"> Creek Nation</t>
  </si>
  <si>
    <t>Randy Dirteater</t>
  </si>
  <si>
    <t>Roger Edgmon</t>
  </si>
  <si>
    <t>Robie Inman</t>
  </si>
  <si>
    <t>Norman Flurry</t>
  </si>
  <si>
    <t>Chuck Morgam</t>
  </si>
  <si>
    <t>Dick Forman</t>
  </si>
  <si>
    <t>Brenten Hall</t>
  </si>
  <si>
    <t>Trey Begay</t>
  </si>
  <si>
    <t>Clay McCormick</t>
  </si>
  <si>
    <t>Arena Plenty</t>
  </si>
  <si>
    <t>Teivon Ramos</t>
  </si>
  <si>
    <t>Mandy Griffith</t>
  </si>
  <si>
    <t>Faith Wickliffe</t>
  </si>
  <si>
    <t>Jareth Hale</t>
  </si>
  <si>
    <t>James Gilham</t>
  </si>
  <si>
    <t>John Monroe</t>
  </si>
  <si>
    <t>Presley Crawford</t>
  </si>
  <si>
    <t>Morley</t>
  </si>
  <si>
    <t>Good Fish</t>
  </si>
  <si>
    <t>TsuuTina</t>
  </si>
  <si>
    <t>PineRidge</t>
  </si>
  <si>
    <t>Gallup</t>
  </si>
  <si>
    <t>Ft. Hall</t>
  </si>
  <si>
    <t>SikSika</t>
  </si>
  <si>
    <t>EagleButte</t>
  </si>
  <si>
    <t>LameDeer</t>
  </si>
  <si>
    <t>Ft.Hall</t>
  </si>
  <si>
    <t>RoseBud</t>
  </si>
  <si>
    <t>Spurs  Coyote Runs</t>
  </si>
  <si>
    <t>Dehlyn Campbell</t>
  </si>
  <si>
    <t>Sierra Farland</t>
  </si>
  <si>
    <t>Kelci Bends</t>
  </si>
  <si>
    <t>Bobbi Vanvleet</t>
  </si>
  <si>
    <t>Allen Cuny</t>
  </si>
  <si>
    <t>Johnson Stevenson</t>
  </si>
  <si>
    <t>Milen Fisher</t>
  </si>
  <si>
    <t>Gunner Plenty</t>
  </si>
  <si>
    <t>Leo Ramone</t>
  </si>
  <si>
    <t>Swede Cole</t>
  </si>
  <si>
    <t>Leighton Desjarlais</t>
  </si>
  <si>
    <t>Shaylee HeavyRunner</t>
  </si>
  <si>
    <t>Jaycine Crawler</t>
  </si>
  <si>
    <t>Hayze Stevens</t>
  </si>
  <si>
    <t>Marvin Big Stoney</t>
  </si>
  <si>
    <t>Lawrence Crawler</t>
  </si>
  <si>
    <t>Bruce Dixon</t>
  </si>
  <si>
    <t>Jeff Fox</t>
  </si>
  <si>
    <t>Marcel Saulteaux</t>
  </si>
  <si>
    <t>Ted Hoyt</t>
  </si>
  <si>
    <t>Ken Augare</t>
  </si>
  <si>
    <t>Rocky Baptiste</t>
  </si>
  <si>
    <t>Alex House</t>
  </si>
  <si>
    <t>Lorenze Holloway</t>
  </si>
  <si>
    <t>Gus Vaile</t>
  </si>
  <si>
    <t>Gil Blackwater</t>
  </si>
  <si>
    <t>Rudy McLean</t>
  </si>
  <si>
    <t>Ray Augare</t>
  </si>
  <si>
    <t>Callie Dixon</t>
  </si>
  <si>
    <t>Lincoln Yarama</t>
  </si>
  <si>
    <t>McKenzie Phillips</t>
  </si>
  <si>
    <t>KC Shine Herrera</t>
  </si>
  <si>
    <t>Kelvin Fox</t>
  </si>
  <si>
    <t>Beattle Soop</t>
  </si>
  <si>
    <t>Clarence Weslsey</t>
  </si>
  <si>
    <t>Justin Maguire</t>
  </si>
  <si>
    <t>McArthur David</t>
  </si>
  <si>
    <t>Markus Dixon</t>
  </si>
  <si>
    <t>Chayse Scout</t>
  </si>
  <si>
    <t>Marvin Yellow Bird</t>
  </si>
  <si>
    <t>Keith Tatsey</t>
  </si>
  <si>
    <t>Joseph Janvier</t>
  </si>
  <si>
    <t>Kevin Wallace</t>
  </si>
  <si>
    <t>Ty Vaile</t>
  </si>
  <si>
    <t>Kenny Augare</t>
  </si>
  <si>
    <t>Chantel Whiteman</t>
  </si>
  <si>
    <t>Mark Cuny</t>
  </si>
  <si>
    <t>Ickes Benallie</t>
  </si>
  <si>
    <t>Scott Weston</t>
  </si>
  <si>
    <t>Jeff Red Owl</t>
  </si>
  <si>
    <t>Galen Means</t>
  </si>
  <si>
    <t>Jaken Todacheenie</t>
  </si>
  <si>
    <t>Chris Kessler</t>
  </si>
  <si>
    <t>Stran Smith</t>
  </si>
  <si>
    <t>William Knight</t>
  </si>
  <si>
    <t>Dave Peshlakai</t>
  </si>
  <si>
    <t>Larry Willie</t>
  </si>
  <si>
    <t>Calvert Williams</t>
  </si>
  <si>
    <t>Bennie Bitsui</t>
  </si>
  <si>
    <t>Norman Bates</t>
  </si>
  <si>
    <t>Alvin Smith</t>
  </si>
  <si>
    <t>Art Sells</t>
  </si>
  <si>
    <t>Jocelyn CoNeiSenNey</t>
  </si>
  <si>
    <t>Brad Moreno</t>
  </si>
  <si>
    <t>Evan Betoney</t>
  </si>
  <si>
    <t>Tim Cosay, Jr</t>
  </si>
  <si>
    <t>Frog Campbell</t>
  </si>
  <si>
    <t>Rodie Pickens</t>
  </si>
  <si>
    <t>Tyrel McGilvery Memnook</t>
  </si>
  <si>
    <t>Reece Morsette</t>
  </si>
  <si>
    <t>Darrell Crow Child</t>
  </si>
  <si>
    <t>Destree Yazzie</t>
  </si>
  <si>
    <t>James Arviso</t>
  </si>
  <si>
    <t>Rawlinda Ben</t>
  </si>
  <si>
    <t>Leo Johnson</t>
  </si>
  <si>
    <t>Lane Allen</t>
  </si>
  <si>
    <t>Francis Bahe</t>
  </si>
  <si>
    <t>Bob Joseph</t>
  </si>
  <si>
    <t>Lee Tom</t>
  </si>
  <si>
    <t>Ralph Rogers</t>
  </si>
  <si>
    <t>Kevey Broncho</t>
  </si>
  <si>
    <t>Kinahlei Armajo</t>
  </si>
  <si>
    <t>Evans Day Chief</t>
  </si>
  <si>
    <t>Mike Tatsey</t>
  </si>
  <si>
    <t>Karlee Meyers</t>
  </si>
  <si>
    <t>Kaden Ereaux</t>
  </si>
  <si>
    <t>JaCauy Hale</t>
  </si>
  <si>
    <t>Jonah Buck</t>
  </si>
  <si>
    <t>William Yellow Owl</t>
  </si>
  <si>
    <t>LuAnn Werdel</t>
  </si>
  <si>
    <t>Tom Knight</t>
  </si>
  <si>
    <t>Bill Bettelyoun</t>
  </si>
  <si>
    <t>Del Brewer</t>
  </si>
  <si>
    <t>Kashlin Bettelyoun</t>
  </si>
  <si>
    <t>Taylor Christensen</t>
  </si>
  <si>
    <t>Lante' Swallow</t>
  </si>
  <si>
    <t>Triston Janis</t>
  </si>
  <si>
    <t>Tyler Byrne</t>
  </si>
  <si>
    <t>Paden Belkham</t>
  </si>
  <si>
    <t>Daycen Hunt</t>
  </si>
  <si>
    <t>Zoey Lawrence</t>
  </si>
  <si>
    <t>Tawny Maxon</t>
  </si>
  <si>
    <t>Pawnee</t>
  </si>
  <si>
    <t>Dick Foreman</t>
  </si>
  <si>
    <t>Keith Parker</t>
  </si>
  <si>
    <t>Anthony Craig</t>
  </si>
  <si>
    <t>Charlcie Gatewood</t>
  </si>
  <si>
    <t>Allegra Billie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</si>
</sst>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0.0_);\(0.0\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rgb="FFC000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7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1" fillId="5" borderId="1" xfId="1" applyFont="1" applyFill="1" applyBorder="1" applyAlignment="1">
      <alignment textRotation="45"/>
    </xf>
    <xf numFmtId="0" fontId="0" fillId="0" borderId="1" xfId="0" applyBorder="1"/>
    <xf numFmtId="164" fontId="1" fillId="5" borderId="1" xfId="1" applyNumberFormat="1" applyFont="1" applyFill="1" applyBorder="1" applyAlignment="1">
      <alignment textRotation="45"/>
    </xf>
    <xf numFmtId="164" fontId="0" fillId="0" borderId="1" xfId="0" applyNumberFormat="1" applyBorder="1"/>
    <xf numFmtId="0" fontId="0" fillId="0" borderId="1" xfId="0" applyFill="1" applyBorder="1"/>
    <xf numFmtId="164" fontId="2" fillId="6" borderId="1" xfId="1" applyNumberFormat="1" applyFont="1" applyFill="1" applyBorder="1" applyAlignment="1">
      <alignment textRotation="45"/>
    </xf>
    <xf numFmtId="165" fontId="0" fillId="0" borderId="1" xfId="0" applyNumberFormat="1" applyBorder="1"/>
    <xf numFmtId="2" fontId="0" fillId="0" borderId="1" xfId="0" applyNumberFormat="1" applyFill="1" applyBorder="1"/>
    <xf numFmtId="0" fontId="1" fillId="6" borderId="1" xfId="1" applyFill="1" applyBorder="1" applyAlignment="1">
      <alignment textRotation="45"/>
    </xf>
    <xf numFmtId="164" fontId="0" fillId="0" borderId="1" xfId="0" applyNumberFormat="1" applyFill="1" applyBorder="1"/>
    <xf numFmtId="164" fontId="1" fillId="6" borderId="1" xfId="1" applyNumberFormat="1" applyFont="1" applyFill="1" applyBorder="1" applyAlignment="1">
      <alignment textRotation="45"/>
    </xf>
    <xf numFmtId="164" fontId="1" fillId="6" borderId="1" xfId="1" applyNumberFormat="1" applyFont="1" applyFill="1" applyBorder="1" applyAlignment="1">
      <alignment horizontal="center" textRotation="45"/>
    </xf>
    <xf numFmtId="0" fontId="4" fillId="0" borderId="1" xfId="0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164" fontId="6" fillId="2" borderId="1" xfId="1" applyNumberFormat="1" applyFont="1" applyFill="1" applyBorder="1" applyAlignment="1">
      <alignment textRotation="45"/>
    </xf>
    <xf numFmtId="0" fontId="6" fillId="6" borderId="1" xfId="1" applyFont="1" applyFill="1" applyBorder="1" applyAlignment="1">
      <alignment textRotation="45"/>
    </xf>
    <xf numFmtId="165" fontId="6" fillId="4" borderId="1" xfId="1" applyNumberFormat="1" applyFont="1" applyFill="1" applyBorder="1" applyAlignment="1">
      <alignment textRotation="45"/>
    </xf>
    <xf numFmtId="0" fontId="0" fillId="7" borderId="0" xfId="0" applyFill="1"/>
    <xf numFmtId="166" fontId="0" fillId="0" borderId="1" xfId="0" applyNumberFormat="1" applyBorder="1"/>
    <xf numFmtId="166" fontId="0" fillId="0" borderId="1" xfId="0" applyNumberFormat="1" applyFill="1" applyBorder="1"/>
    <xf numFmtId="166" fontId="0" fillId="0" borderId="2" xfId="0" applyNumberFormat="1" applyBorder="1"/>
    <xf numFmtId="166" fontId="0" fillId="0" borderId="2" xfId="0" applyNumberFormat="1" applyFill="1" applyBorder="1"/>
    <xf numFmtId="44" fontId="2" fillId="2" borderId="1" xfId="3" applyFont="1" applyFill="1" applyBorder="1" applyAlignment="1">
      <alignment textRotation="45"/>
    </xf>
    <xf numFmtId="44" fontId="0" fillId="0" borderId="1" xfId="3" applyFont="1" applyBorder="1"/>
    <xf numFmtId="44" fontId="2" fillId="4" borderId="1" xfId="3" applyFont="1" applyFill="1" applyBorder="1" applyAlignment="1">
      <alignment textRotation="45"/>
    </xf>
    <xf numFmtId="0" fontId="0" fillId="0" borderId="0" xfId="0" applyBorder="1"/>
    <xf numFmtId="2" fontId="0" fillId="0" borderId="1" xfId="3" applyNumberFormat="1" applyFont="1" applyFill="1" applyBorder="1"/>
    <xf numFmtId="44" fontId="0" fillId="0" borderId="1" xfId="3" applyFont="1" applyFill="1" applyBorder="1"/>
    <xf numFmtId="44" fontId="1" fillId="6" borderId="1" xfId="3" applyFont="1" applyFill="1" applyBorder="1" applyAlignment="1">
      <alignment textRotation="45"/>
    </xf>
    <xf numFmtId="44" fontId="0" fillId="0" borderId="2" xfId="3" applyFont="1" applyFill="1" applyBorder="1"/>
    <xf numFmtId="44" fontId="2" fillId="6" borderId="1" xfId="3" applyFont="1" applyFill="1" applyBorder="1" applyAlignment="1">
      <alignment textRotation="45"/>
    </xf>
    <xf numFmtId="2" fontId="2" fillId="6" borderId="1" xfId="1" applyNumberFormat="1" applyFont="1" applyFill="1" applyBorder="1" applyAlignment="1">
      <alignment textRotation="45"/>
    </xf>
    <xf numFmtId="44" fontId="0" fillId="7" borderId="1" xfId="3" applyFont="1" applyFill="1" applyBorder="1"/>
    <xf numFmtId="44" fontId="1" fillId="5" borderId="1" xfId="3" applyFont="1" applyFill="1" applyBorder="1" applyAlignment="1">
      <alignment textRotation="45"/>
    </xf>
    <xf numFmtId="44" fontId="0" fillId="0" borderId="0" xfId="3" applyFont="1"/>
    <xf numFmtId="44" fontId="0" fillId="0" borderId="0" xfId="3" applyFont="1" applyFill="1"/>
    <xf numFmtId="44" fontId="0" fillId="0" borderId="2" xfId="3" applyFont="1" applyBorder="1"/>
    <xf numFmtId="44" fontId="0" fillId="0" borderId="0" xfId="3" applyFont="1" applyFill="1" applyBorder="1"/>
    <xf numFmtId="0" fontId="0" fillId="11" borderId="1" xfId="0" applyFill="1" applyBorder="1"/>
    <xf numFmtId="0" fontId="9" fillId="0" borderId="1" xfId="0" applyFont="1" applyFill="1" applyBorder="1"/>
    <xf numFmtId="164" fontId="9" fillId="0" borderId="1" xfId="0" applyNumberFormat="1" applyFont="1" applyFill="1" applyBorder="1"/>
    <xf numFmtId="44" fontId="9" fillId="0" borderId="1" xfId="3" applyFont="1" applyFill="1" applyBorder="1"/>
    <xf numFmtId="2" fontId="9" fillId="0" borderId="1" xfId="0" applyNumberFormat="1" applyFont="1" applyFill="1" applyBorder="1"/>
    <xf numFmtId="0" fontId="9" fillId="0" borderId="0" xfId="0" applyFont="1" applyFill="1"/>
    <xf numFmtId="1" fontId="0" fillId="0" borderId="1" xfId="3" applyNumberFormat="1" applyFont="1" applyBorder="1"/>
    <xf numFmtId="44" fontId="10" fillId="0" borderId="1" xfId="3" applyFont="1" applyBorder="1"/>
    <xf numFmtId="44" fontId="2" fillId="12" borderId="1" xfId="3" applyFont="1" applyFill="1" applyBorder="1" applyAlignment="1">
      <alignment textRotation="45"/>
    </xf>
    <xf numFmtId="44" fontId="2" fillId="8" borderId="1" xfId="3" applyFont="1" applyFill="1" applyBorder="1" applyAlignment="1">
      <alignment textRotation="45"/>
    </xf>
    <xf numFmtId="164" fontId="2" fillId="9" borderId="1" xfId="1" applyNumberFormat="1" applyFont="1" applyFill="1" applyBorder="1" applyAlignment="1">
      <alignment textRotation="45"/>
    </xf>
    <xf numFmtId="164" fontId="2" fillId="13" borderId="1" xfId="1" applyNumberFormat="1" applyFont="1" applyFill="1" applyBorder="1" applyAlignment="1">
      <alignment textRotation="45"/>
    </xf>
    <xf numFmtId="164" fontId="2" fillId="14" borderId="1" xfId="1" applyNumberFormat="1" applyFont="1" applyFill="1" applyBorder="1" applyAlignment="1">
      <alignment textRotation="45"/>
    </xf>
    <xf numFmtId="164" fontId="2" fillId="15" borderId="1" xfId="1" applyNumberFormat="1" applyFont="1" applyFill="1" applyBorder="1" applyAlignment="1">
      <alignment textRotation="45"/>
    </xf>
    <xf numFmtId="164" fontId="6" fillId="16" borderId="1" xfId="1" applyNumberFormat="1" applyFont="1" applyFill="1" applyBorder="1" applyAlignment="1">
      <alignment textRotation="45"/>
    </xf>
    <xf numFmtId="164" fontId="6" fillId="8" borderId="1" xfId="1" applyNumberFormat="1" applyFont="1" applyFill="1" applyBorder="1" applyAlignment="1">
      <alignment textRotation="45"/>
    </xf>
    <xf numFmtId="164" fontId="6" fillId="12" borderId="1" xfId="1" applyNumberFormat="1" applyFont="1" applyFill="1" applyBorder="1" applyAlignment="1">
      <alignment textRotation="45"/>
    </xf>
    <xf numFmtId="44" fontId="1" fillId="10" borderId="1" xfId="3" applyFont="1" applyFill="1" applyBorder="1" applyAlignment="1">
      <alignment textRotation="45"/>
    </xf>
    <xf numFmtId="44" fontId="6" fillId="13" borderId="1" xfId="3" applyFont="1" applyFill="1" applyBorder="1" applyAlignment="1">
      <alignment textRotation="45"/>
    </xf>
    <xf numFmtId="44" fontId="6" fillId="17" borderId="1" xfId="3" applyFont="1" applyFill="1" applyBorder="1" applyAlignment="1">
      <alignment textRotation="45"/>
    </xf>
    <xf numFmtId="44" fontId="8" fillId="6" borderId="1" xfId="3" applyFont="1" applyFill="1" applyBorder="1" applyAlignment="1">
      <alignment textRotation="45"/>
    </xf>
    <xf numFmtId="164" fontId="1" fillId="6" borderId="1" xfId="1" applyNumberFormat="1" applyFill="1" applyBorder="1" applyAlignment="1">
      <alignment textRotation="45"/>
    </xf>
    <xf numFmtId="44" fontId="6" fillId="6" borderId="1" xfId="3" applyFont="1" applyFill="1" applyBorder="1" applyAlignment="1">
      <alignment textRotation="45"/>
    </xf>
    <xf numFmtId="0" fontId="11" fillId="0" borderId="1" xfId="0" applyFont="1" applyBorder="1"/>
    <xf numFmtId="44" fontId="0" fillId="0" borderId="0" xfId="3" applyFont="1" applyBorder="1"/>
    <xf numFmtId="44" fontId="0" fillId="0" borderId="3" xfId="3" applyFont="1" applyFill="1" applyBorder="1"/>
    <xf numFmtId="44" fontId="0" fillId="0" borderId="3" xfId="3" applyFont="1" applyBorder="1"/>
    <xf numFmtId="1" fontId="7" fillId="0" borderId="1" xfId="3" applyNumberFormat="1" applyFont="1" applyBorder="1"/>
    <xf numFmtId="44" fontId="12" fillId="0" borderId="1" xfId="3" applyFont="1" applyBorder="1" applyAlignment="1">
      <alignment horizontal="center"/>
    </xf>
    <xf numFmtId="44" fontId="12" fillId="0" borderId="1" xfId="3" applyFont="1" applyBorder="1"/>
    <xf numFmtId="44" fontId="2" fillId="5" borderId="1" xfId="3" applyFont="1" applyFill="1" applyBorder="1" applyAlignment="1">
      <alignment textRotation="45"/>
    </xf>
    <xf numFmtId="44" fontId="13" fillId="0" borderId="1" xfId="3" applyFont="1" applyBorder="1"/>
    <xf numFmtId="44" fontId="7" fillId="0" borderId="1" xfId="3" applyFont="1" applyBorder="1"/>
    <xf numFmtId="44" fontId="7" fillId="0" borderId="1" xfId="3" applyFont="1" applyFill="1" applyBorder="1"/>
    <xf numFmtId="44" fontId="1" fillId="5" borderId="4" xfId="3" applyFont="1" applyFill="1" applyBorder="1" applyAlignment="1">
      <alignment textRotation="45"/>
    </xf>
    <xf numFmtId="8" fontId="0" fillId="0" borderId="1" xfId="3" applyNumberFormat="1" applyFont="1" applyBorder="1"/>
    <xf numFmtId="164" fontId="1" fillId="5" borderId="4" xfId="1" applyNumberFormat="1" applyFont="1" applyFill="1" applyBorder="1" applyAlignment="1">
      <alignment textRotation="45"/>
    </xf>
    <xf numFmtId="44" fontId="1" fillId="6" borderId="4" xfId="3" applyFont="1" applyFill="1" applyBorder="1" applyAlignment="1">
      <alignment textRotation="45"/>
    </xf>
    <xf numFmtId="164" fontId="1" fillId="6" borderId="3" xfId="1" applyNumberFormat="1" applyFont="1" applyFill="1" applyBorder="1" applyAlignment="1">
      <alignment textRotation="45"/>
    </xf>
    <xf numFmtId="164" fontId="1" fillId="5" borderId="3" xfId="1" applyNumberFormat="1" applyFont="1" applyFill="1" applyBorder="1" applyAlignment="1">
      <alignment textRotation="45"/>
    </xf>
    <xf numFmtId="8" fontId="0" fillId="0" borderId="1" xfId="0" applyNumberFormat="1" applyBorder="1"/>
    <xf numFmtId="44" fontId="1" fillId="6" borderId="3" xfId="3" applyFont="1" applyFill="1" applyBorder="1" applyAlignment="1">
      <alignment textRotation="45"/>
    </xf>
    <xf numFmtId="44" fontId="7" fillId="0" borderId="2" xfId="3" applyFont="1" applyFill="1" applyBorder="1"/>
    <xf numFmtId="0" fontId="0" fillId="0" borderId="2" xfId="0" applyBorder="1"/>
    <xf numFmtId="0" fontId="0" fillId="0" borderId="2" xfId="0" applyFill="1" applyBorder="1"/>
    <xf numFmtId="0" fontId="14" fillId="0" borderId="0" xfId="0" applyFont="1" applyAlignment="1">
      <alignment vertical="top" wrapText="1"/>
    </xf>
    <xf numFmtId="8" fontId="14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</cellXfs>
  <cellStyles count="4">
    <cellStyle name="Currency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695325</xdr:colOff>
      <xdr:row>0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zoomScale="85" zoomScaleNormal="85" workbookViewId="0">
      <selection activeCell="F30" sqref="F30"/>
    </sheetView>
  </sheetViews>
  <sheetFormatPr defaultRowHeight="15" x14ac:dyDescent="0.25"/>
  <cols>
    <col min="1" max="1" width="3" style="9" customWidth="1"/>
    <col min="2" max="2" width="21.140625" style="9" customWidth="1"/>
    <col min="3" max="5" width="9" style="9" customWidth="1"/>
    <col min="6" max="7" width="9" style="12" customWidth="1"/>
    <col min="8" max="8" width="9" style="36" customWidth="1"/>
    <col min="9" max="9" width="9" style="41" customWidth="1"/>
    <col min="10" max="10" width="9" style="36" customWidth="1"/>
    <col min="11" max="11" width="9" style="12" customWidth="1"/>
    <col min="12" max="12" width="9" style="32" customWidth="1"/>
    <col min="13" max="14" width="9" style="36" customWidth="1"/>
    <col min="15" max="15" width="9" style="32" customWidth="1"/>
    <col min="16" max="16" width="13.85546875" style="32" customWidth="1"/>
    <col min="17" max="25" width="9" style="32" customWidth="1"/>
    <col min="26" max="26" width="9" style="14" customWidth="1"/>
    <col min="28" max="28" width="9" customWidth="1"/>
    <col min="29" max="29" width="9.140625" hidden="1" customWidth="1"/>
  </cols>
  <sheetData>
    <row r="1" spans="1:26" ht="57.75" x14ac:dyDescent="0.25">
      <c r="A1" s="20"/>
      <c r="B1" s="21" t="s">
        <v>28</v>
      </c>
      <c r="C1" s="22" t="s">
        <v>1</v>
      </c>
      <c r="D1" s="23" t="s">
        <v>25</v>
      </c>
      <c r="E1" s="61" t="s">
        <v>3</v>
      </c>
      <c r="F1" s="63" t="s">
        <v>69</v>
      </c>
      <c r="G1" s="62" t="s">
        <v>91</v>
      </c>
      <c r="H1" s="64" t="s">
        <v>111</v>
      </c>
      <c r="I1" s="65" t="s">
        <v>5</v>
      </c>
      <c r="J1" s="66" t="s">
        <v>159</v>
      </c>
      <c r="K1" s="24" t="s">
        <v>168</v>
      </c>
      <c r="L1" s="69" t="s">
        <v>187</v>
      </c>
      <c r="M1" s="69" t="s">
        <v>8</v>
      </c>
      <c r="N1" s="69" t="s">
        <v>188</v>
      </c>
      <c r="O1" s="69" t="s">
        <v>10</v>
      </c>
      <c r="P1" s="69" t="s">
        <v>189</v>
      </c>
      <c r="Q1" s="69" t="s">
        <v>190</v>
      </c>
      <c r="R1" s="69" t="s">
        <v>191</v>
      </c>
      <c r="S1" s="69" t="s">
        <v>192</v>
      </c>
      <c r="T1" s="69" t="s">
        <v>193</v>
      </c>
      <c r="U1" s="69" t="s">
        <v>14</v>
      </c>
      <c r="V1" s="69" t="s">
        <v>16</v>
      </c>
      <c r="W1" s="69" t="s">
        <v>17</v>
      </c>
      <c r="X1" s="69" t="s">
        <v>194</v>
      </c>
      <c r="Y1" s="69" t="s">
        <v>301</v>
      </c>
      <c r="Z1" s="25" t="s">
        <v>19</v>
      </c>
    </row>
    <row r="2" spans="1:26" x14ac:dyDescent="0.25">
      <c r="A2" s="20">
        <f>SUM(A1+1)</f>
        <v>1</v>
      </c>
      <c r="B2" s="9" t="s">
        <v>47</v>
      </c>
      <c r="C2" s="9" t="s">
        <v>48</v>
      </c>
      <c r="D2" s="27"/>
      <c r="E2" s="27">
        <v>520.5</v>
      </c>
      <c r="F2" s="28">
        <v>964.25</v>
      </c>
      <c r="G2" s="28">
        <v>688.75</v>
      </c>
      <c r="K2" s="28">
        <v>156.75</v>
      </c>
      <c r="Q2" s="32">
        <v>684</v>
      </c>
      <c r="S2" s="32">
        <v>555.6</v>
      </c>
      <c r="U2" s="82">
        <v>688.75</v>
      </c>
      <c r="V2" s="32">
        <v>615.6</v>
      </c>
      <c r="W2" s="32">
        <v>798</v>
      </c>
      <c r="Z2" s="27">
        <f t="shared" ref="Z2:Z50" si="0">SUM(D2:Y2)</f>
        <v>5672.2000000000007</v>
      </c>
    </row>
    <row r="3" spans="1:26" x14ac:dyDescent="0.25">
      <c r="A3" s="20">
        <v>2</v>
      </c>
      <c r="B3" s="9" t="s">
        <v>74</v>
      </c>
      <c r="C3" s="9" t="s">
        <v>21</v>
      </c>
      <c r="D3" s="27"/>
      <c r="E3" s="27"/>
      <c r="F3" s="28">
        <v>299.25</v>
      </c>
      <c r="G3" s="28"/>
      <c r="K3" s="28"/>
      <c r="L3" s="32">
        <v>592.79999999999995</v>
      </c>
      <c r="N3" s="36">
        <v>541.5</v>
      </c>
      <c r="P3" s="32">
        <v>865.64</v>
      </c>
      <c r="T3" s="32">
        <v>786.6</v>
      </c>
      <c r="V3" s="32">
        <v>743.85</v>
      </c>
      <c r="W3" s="32">
        <v>399.9</v>
      </c>
      <c r="Z3" s="27">
        <f t="shared" si="0"/>
        <v>4229.54</v>
      </c>
    </row>
    <row r="4" spans="1:26" x14ac:dyDescent="0.25">
      <c r="A4" s="20">
        <f t="shared" ref="A4:A39" si="1">SUM(A3+1)</f>
        <v>3</v>
      </c>
      <c r="B4" s="9" t="s">
        <v>137</v>
      </c>
      <c r="C4" s="9" t="s">
        <v>130</v>
      </c>
      <c r="D4" s="27"/>
      <c r="E4" s="27"/>
      <c r="F4" s="28"/>
      <c r="G4" s="28"/>
      <c r="I4" s="41">
        <v>988</v>
      </c>
      <c r="K4" s="28"/>
      <c r="L4" s="32">
        <v>790.4</v>
      </c>
      <c r="N4" s="36">
        <v>722</v>
      </c>
      <c r="P4" s="32">
        <v>1349.38</v>
      </c>
      <c r="U4" s="32">
        <v>332.5</v>
      </c>
      <c r="Z4" s="27">
        <f t="shared" si="0"/>
        <v>4182.2800000000007</v>
      </c>
    </row>
    <row r="5" spans="1:26" x14ac:dyDescent="0.25">
      <c r="A5" s="9">
        <f t="shared" si="1"/>
        <v>4</v>
      </c>
      <c r="B5" s="9" t="s">
        <v>138</v>
      </c>
      <c r="C5" s="9" t="s">
        <v>135</v>
      </c>
      <c r="D5" s="27"/>
      <c r="E5" s="27"/>
      <c r="F5" s="28"/>
      <c r="G5" s="28"/>
      <c r="I5" s="41">
        <v>741</v>
      </c>
      <c r="K5" s="28"/>
      <c r="L5" s="32">
        <v>247</v>
      </c>
      <c r="O5" s="32">
        <v>444.6</v>
      </c>
      <c r="P5" s="32">
        <v>1603.98</v>
      </c>
      <c r="T5" s="32">
        <v>174.8</v>
      </c>
      <c r="U5" s="32">
        <v>118.75</v>
      </c>
      <c r="V5" s="32">
        <v>359.1</v>
      </c>
      <c r="Z5" s="27">
        <f t="shared" si="0"/>
        <v>3689.23</v>
      </c>
    </row>
    <row r="6" spans="1:26" x14ac:dyDescent="0.25">
      <c r="A6" s="20">
        <f t="shared" si="1"/>
        <v>5</v>
      </c>
      <c r="B6" s="9" t="s">
        <v>94</v>
      </c>
      <c r="C6" s="9" t="s">
        <v>44</v>
      </c>
      <c r="D6" s="27"/>
      <c r="E6" s="27"/>
      <c r="F6" s="28"/>
      <c r="G6" s="28">
        <v>332.5</v>
      </c>
      <c r="H6" s="36">
        <v>359.1</v>
      </c>
      <c r="J6" s="36">
        <v>380</v>
      </c>
      <c r="K6" s="28"/>
      <c r="L6" s="32">
        <v>444.6</v>
      </c>
      <c r="P6" s="32">
        <v>1476.68</v>
      </c>
      <c r="T6" s="32">
        <v>393.3</v>
      </c>
      <c r="V6" s="32">
        <v>230.85</v>
      </c>
      <c r="Z6" s="27">
        <f t="shared" si="0"/>
        <v>3617.03</v>
      </c>
    </row>
    <row r="7" spans="1:26" x14ac:dyDescent="0.25">
      <c r="A7" s="20">
        <f t="shared" si="1"/>
        <v>6</v>
      </c>
      <c r="B7" s="9" t="s">
        <v>211</v>
      </c>
      <c r="C7" s="9" t="s">
        <v>135</v>
      </c>
      <c r="D7" s="27"/>
      <c r="E7" s="27"/>
      <c r="F7" s="28"/>
      <c r="G7" s="28"/>
      <c r="K7" s="28"/>
      <c r="L7" s="32">
        <v>395.2</v>
      </c>
      <c r="N7" s="36">
        <v>216.6</v>
      </c>
      <c r="O7" s="32">
        <v>988</v>
      </c>
      <c r="T7" s="32">
        <v>655.5</v>
      </c>
      <c r="U7" s="82">
        <v>570</v>
      </c>
      <c r="Z7" s="27">
        <f t="shared" si="0"/>
        <v>2825.3</v>
      </c>
    </row>
    <row r="8" spans="1:26" x14ac:dyDescent="0.25">
      <c r="A8" s="20">
        <f t="shared" si="1"/>
        <v>7</v>
      </c>
      <c r="B8" s="9" t="s">
        <v>90</v>
      </c>
      <c r="C8" s="9" t="s">
        <v>41</v>
      </c>
      <c r="D8" s="27"/>
      <c r="E8" s="27"/>
      <c r="F8" s="28">
        <v>631.75</v>
      </c>
      <c r="G8" s="28"/>
      <c r="J8" s="36">
        <v>760</v>
      </c>
      <c r="K8" s="28"/>
      <c r="M8" s="36">
        <v>351.5</v>
      </c>
      <c r="Q8" s="32">
        <v>171</v>
      </c>
      <c r="Z8" s="27">
        <f t="shared" si="0"/>
        <v>1914.25</v>
      </c>
    </row>
    <row r="9" spans="1:26" x14ac:dyDescent="0.25">
      <c r="A9" s="20">
        <f t="shared" si="1"/>
        <v>8</v>
      </c>
      <c r="B9" s="9" t="s">
        <v>183</v>
      </c>
      <c r="C9" s="9" t="s">
        <v>48</v>
      </c>
      <c r="D9" s="27"/>
      <c r="E9" s="27"/>
      <c r="F9" s="28"/>
      <c r="G9" s="28"/>
      <c r="K9" s="28">
        <v>313.5</v>
      </c>
      <c r="R9" s="32">
        <v>576</v>
      </c>
      <c r="V9" s="32">
        <v>487.35</v>
      </c>
      <c r="Z9" s="27">
        <f t="shared" si="0"/>
        <v>1376.85</v>
      </c>
    </row>
    <row r="10" spans="1:26" x14ac:dyDescent="0.25">
      <c r="A10" s="20">
        <f t="shared" si="1"/>
        <v>9</v>
      </c>
      <c r="B10" s="9" t="s">
        <v>92</v>
      </c>
      <c r="C10" s="9" t="s">
        <v>48</v>
      </c>
      <c r="D10" s="27"/>
      <c r="E10" s="27"/>
      <c r="F10" s="28"/>
      <c r="G10" s="28">
        <v>570</v>
      </c>
      <c r="H10" s="36">
        <v>743.85</v>
      </c>
      <c r="K10" s="28"/>
      <c r="Z10" s="27">
        <f t="shared" si="0"/>
        <v>1313.85</v>
      </c>
    </row>
    <row r="11" spans="1:26" x14ac:dyDescent="0.25">
      <c r="A11" s="9">
        <f t="shared" si="1"/>
        <v>10</v>
      </c>
      <c r="B11" s="9" t="s">
        <v>181</v>
      </c>
      <c r="C11" s="9" t="s">
        <v>38</v>
      </c>
      <c r="D11" s="27"/>
      <c r="E11" s="27"/>
      <c r="F11" s="28"/>
      <c r="G11" s="28"/>
      <c r="K11" s="28">
        <v>627</v>
      </c>
      <c r="Y11" s="32">
        <v>608</v>
      </c>
      <c r="Z11" s="27">
        <f t="shared" si="0"/>
        <v>1235</v>
      </c>
    </row>
    <row r="12" spans="1:26" x14ac:dyDescent="0.25">
      <c r="A12" s="20">
        <f t="shared" si="1"/>
        <v>11</v>
      </c>
      <c r="B12" s="9" t="s">
        <v>156</v>
      </c>
      <c r="C12" s="9" t="s">
        <v>21</v>
      </c>
      <c r="D12" s="27"/>
      <c r="E12" s="27"/>
      <c r="F12" s="28"/>
      <c r="G12" s="28"/>
      <c r="J12" s="36">
        <v>570</v>
      </c>
      <c r="K12" s="28"/>
      <c r="Q12" s="32">
        <v>342</v>
      </c>
      <c r="U12" s="32">
        <v>213.75</v>
      </c>
      <c r="Z12" s="27">
        <f t="shared" si="0"/>
        <v>1125.75</v>
      </c>
    </row>
    <row r="13" spans="1:26" x14ac:dyDescent="0.25">
      <c r="A13" s="20">
        <f t="shared" si="1"/>
        <v>12</v>
      </c>
      <c r="B13" s="9" t="s">
        <v>292</v>
      </c>
      <c r="C13" s="9" t="s">
        <v>41</v>
      </c>
      <c r="W13" s="32">
        <v>598.5</v>
      </c>
      <c r="X13" s="32">
        <v>513</v>
      </c>
      <c r="Z13" s="27">
        <f t="shared" si="0"/>
        <v>1111.5</v>
      </c>
    </row>
    <row r="14" spans="1:26" x14ac:dyDescent="0.25">
      <c r="A14" s="20">
        <f t="shared" si="1"/>
        <v>13</v>
      </c>
      <c r="B14" s="9" t="s">
        <v>200</v>
      </c>
      <c r="C14" s="9" t="s">
        <v>48</v>
      </c>
      <c r="D14" s="27"/>
      <c r="E14" s="27"/>
      <c r="F14" s="28"/>
      <c r="G14" s="28"/>
      <c r="K14" s="28"/>
      <c r="M14" s="36">
        <v>703</v>
      </c>
      <c r="S14" s="32">
        <v>370.4</v>
      </c>
      <c r="Z14" s="27">
        <f t="shared" si="0"/>
        <v>1073.4000000000001</v>
      </c>
    </row>
    <row r="15" spans="1:26" x14ac:dyDescent="0.25">
      <c r="A15" s="20">
        <f t="shared" si="1"/>
        <v>14</v>
      </c>
      <c r="B15" s="9" t="s">
        <v>201</v>
      </c>
      <c r="C15" s="9" t="s">
        <v>21</v>
      </c>
      <c r="D15" s="27"/>
      <c r="E15" s="27"/>
      <c r="F15" s="28"/>
      <c r="G15" s="28"/>
      <c r="K15" s="28"/>
      <c r="M15" s="36">
        <v>527.25</v>
      </c>
      <c r="X15" s="32">
        <v>256.5</v>
      </c>
      <c r="Y15" s="32">
        <v>152</v>
      </c>
      <c r="Z15" s="27">
        <f t="shared" si="0"/>
        <v>935.75</v>
      </c>
    </row>
    <row r="16" spans="1:26" x14ac:dyDescent="0.25">
      <c r="A16" s="20">
        <f t="shared" si="1"/>
        <v>15</v>
      </c>
      <c r="B16" s="9" t="s">
        <v>73</v>
      </c>
      <c r="C16" s="9" t="s">
        <v>38</v>
      </c>
      <c r="D16" s="27"/>
      <c r="E16" s="27"/>
      <c r="F16" s="28">
        <v>465.5</v>
      </c>
      <c r="G16" s="28"/>
      <c r="K16" s="28"/>
      <c r="Y16" s="32">
        <v>456</v>
      </c>
      <c r="Z16" s="27">
        <f t="shared" si="0"/>
        <v>921.5</v>
      </c>
    </row>
    <row r="17" spans="1:26" x14ac:dyDescent="0.25">
      <c r="A17" s="9">
        <f t="shared" si="1"/>
        <v>16</v>
      </c>
      <c r="B17" s="9" t="s">
        <v>45</v>
      </c>
      <c r="C17" s="9" t="s">
        <v>46</v>
      </c>
      <c r="D17" s="27"/>
      <c r="E17" s="27">
        <v>694</v>
      </c>
      <c r="F17" s="28"/>
      <c r="G17" s="28"/>
      <c r="K17" s="28"/>
      <c r="R17" s="32">
        <v>144</v>
      </c>
      <c r="Z17" s="27">
        <f t="shared" si="0"/>
        <v>838</v>
      </c>
    </row>
    <row r="18" spans="1:26" x14ac:dyDescent="0.25">
      <c r="A18" s="20">
        <f t="shared" si="1"/>
        <v>17</v>
      </c>
      <c r="B18" s="9" t="s">
        <v>72</v>
      </c>
      <c r="C18" s="9" t="s">
        <v>46</v>
      </c>
      <c r="D18" s="27"/>
      <c r="E18" s="27"/>
      <c r="F18" s="28">
        <v>798</v>
      </c>
      <c r="G18" s="28"/>
      <c r="K18" s="28"/>
      <c r="Z18" s="27">
        <f t="shared" si="0"/>
        <v>798</v>
      </c>
    </row>
    <row r="19" spans="1:26" x14ac:dyDescent="0.25">
      <c r="A19" s="20">
        <f t="shared" si="1"/>
        <v>18</v>
      </c>
      <c r="B19" s="9" t="s">
        <v>118</v>
      </c>
      <c r="C19" s="9" t="s">
        <v>41</v>
      </c>
      <c r="D19" s="27"/>
      <c r="E19" s="27"/>
      <c r="F19" s="28"/>
      <c r="G19" s="28"/>
      <c r="H19" s="36">
        <v>230.85</v>
      </c>
      <c r="K19" s="28"/>
      <c r="Q19" s="32">
        <v>513</v>
      </c>
      <c r="Z19" s="27">
        <f t="shared" si="0"/>
        <v>743.85</v>
      </c>
    </row>
    <row r="20" spans="1:26" x14ac:dyDescent="0.25">
      <c r="A20" s="20">
        <f t="shared" si="1"/>
        <v>19</v>
      </c>
      <c r="B20" s="9" t="s">
        <v>279</v>
      </c>
      <c r="C20" s="9" t="s">
        <v>21</v>
      </c>
      <c r="S20" s="32">
        <v>740.8</v>
      </c>
      <c r="Z20" s="27">
        <f t="shared" si="0"/>
        <v>740.8</v>
      </c>
    </row>
    <row r="21" spans="1:26" x14ac:dyDescent="0.25">
      <c r="A21" s="20">
        <f t="shared" si="1"/>
        <v>20</v>
      </c>
      <c r="B21" s="9" t="s">
        <v>49</v>
      </c>
      <c r="C21" s="9" t="s">
        <v>46</v>
      </c>
      <c r="D21" s="27"/>
      <c r="E21" s="27">
        <v>347</v>
      </c>
      <c r="F21" s="28"/>
      <c r="G21" s="28"/>
      <c r="K21" s="28"/>
      <c r="R21" s="32">
        <v>288</v>
      </c>
      <c r="Z21" s="27">
        <f t="shared" si="0"/>
        <v>635</v>
      </c>
    </row>
    <row r="22" spans="1:26" x14ac:dyDescent="0.25">
      <c r="A22" s="20">
        <f t="shared" si="1"/>
        <v>21</v>
      </c>
      <c r="B22" s="9" t="s">
        <v>116</v>
      </c>
      <c r="C22" s="9" t="s">
        <v>21</v>
      </c>
      <c r="D22" s="27"/>
      <c r="E22" s="27"/>
      <c r="F22" s="28"/>
      <c r="G22" s="28"/>
      <c r="H22" s="36">
        <v>615.6</v>
      </c>
      <c r="K22" s="28"/>
      <c r="Z22" s="27">
        <f t="shared" si="0"/>
        <v>615.6</v>
      </c>
    </row>
    <row r="23" spans="1:26" x14ac:dyDescent="0.25">
      <c r="A23" s="20">
        <f t="shared" si="1"/>
        <v>22</v>
      </c>
      <c r="B23" s="9" t="s">
        <v>139</v>
      </c>
      <c r="C23" s="9" t="s">
        <v>130</v>
      </c>
      <c r="D23" s="27"/>
      <c r="E23" s="27"/>
      <c r="F23" s="28"/>
      <c r="G23" s="28"/>
      <c r="I23" s="41">
        <v>494</v>
      </c>
      <c r="K23" s="28"/>
      <c r="N23" s="36">
        <v>108.3</v>
      </c>
      <c r="Z23" s="27">
        <f t="shared" si="0"/>
        <v>602.29999999999995</v>
      </c>
    </row>
    <row r="24" spans="1:26" x14ac:dyDescent="0.25">
      <c r="A24" s="20">
        <f t="shared" si="1"/>
        <v>23</v>
      </c>
      <c r="B24" s="9" t="s">
        <v>117</v>
      </c>
      <c r="C24" s="9" t="s">
        <v>44</v>
      </c>
      <c r="D24" s="27"/>
      <c r="E24" s="27"/>
      <c r="F24" s="28"/>
      <c r="G24" s="28"/>
      <c r="H24" s="36">
        <v>487.35</v>
      </c>
      <c r="K24" s="28"/>
      <c r="Z24" s="27">
        <f t="shared" si="0"/>
        <v>487.35</v>
      </c>
    </row>
    <row r="25" spans="1:26" x14ac:dyDescent="0.25">
      <c r="A25" s="20">
        <f t="shared" si="1"/>
        <v>24</v>
      </c>
      <c r="B25" s="9" t="s">
        <v>182</v>
      </c>
      <c r="C25" s="9" t="s">
        <v>38</v>
      </c>
      <c r="D25" s="27"/>
      <c r="E25" s="27"/>
      <c r="F25" s="28"/>
      <c r="G25" s="28"/>
      <c r="K25" s="28">
        <v>470.25</v>
      </c>
      <c r="Z25" s="27">
        <f t="shared" si="0"/>
        <v>470.25</v>
      </c>
    </row>
    <row r="26" spans="1:26" x14ac:dyDescent="0.25">
      <c r="A26" s="20">
        <f t="shared" si="1"/>
        <v>25</v>
      </c>
      <c r="B26" s="9" t="s">
        <v>244</v>
      </c>
      <c r="C26" s="9" t="s">
        <v>44</v>
      </c>
      <c r="D26" s="27"/>
      <c r="E26" s="27"/>
      <c r="F26" s="28"/>
      <c r="G26" s="28"/>
      <c r="K26" s="28"/>
      <c r="P26" s="32">
        <v>458.28</v>
      </c>
      <c r="Z26" s="27">
        <f t="shared" si="0"/>
        <v>458.28</v>
      </c>
    </row>
    <row r="27" spans="1:26" x14ac:dyDescent="0.25">
      <c r="A27" s="20">
        <f t="shared" si="1"/>
        <v>26</v>
      </c>
      <c r="B27" s="9" t="s">
        <v>93</v>
      </c>
      <c r="C27" s="9" t="s">
        <v>136</v>
      </c>
      <c r="D27" s="27"/>
      <c r="E27" s="27"/>
      <c r="F27" s="28"/>
      <c r="G27" s="28">
        <v>451.25</v>
      </c>
      <c r="K27" s="28"/>
      <c r="Z27" s="27">
        <f t="shared" si="0"/>
        <v>451.25</v>
      </c>
    </row>
    <row r="28" spans="1:26" x14ac:dyDescent="0.25">
      <c r="A28" s="20">
        <f t="shared" si="1"/>
        <v>27</v>
      </c>
      <c r="B28" s="9" t="s">
        <v>280</v>
      </c>
      <c r="C28" s="9" t="s">
        <v>21</v>
      </c>
      <c r="U28" s="32">
        <v>451.25</v>
      </c>
      <c r="Z28" s="27">
        <f t="shared" si="0"/>
        <v>451.25</v>
      </c>
    </row>
    <row r="29" spans="1:26" x14ac:dyDescent="0.25">
      <c r="A29" s="20">
        <f t="shared" si="1"/>
        <v>28</v>
      </c>
      <c r="B29" s="9" t="s">
        <v>261</v>
      </c>
      <c r="C29" s="9" t="s">
        <v>48</v>
      </c>
      <c r="R29" s="32">
        <v>432</v>
      </c>
      <c r="Z29" s="27">
        <f t="shared" si="0"/>
        <v>432</v>
      </c>
    </row>
    <row r="30" spans="1:26" x14ac:dyDescent="0.25">
      <c r="A30" s="20">
        <f t="shared" si="1"/>
        <v>29</v>
      </c>
      <c r="B30" s="9" t="s">
        <v>96</v>
      </c>
      <c r="C30" s="9" t="s">
        <v>136</v>
      </c>
      <c r="D30" s="27"/>
      <c r="E30" s="27"/>
      <c r="F30" s="28"/>
      <c r="G30" s="28">
        <v>118.75</v>
      </c>
      <c r="K30" s="28"/>
      <c r="O30" s="32">
        <v>98.8</v>
      </c>
      <c r="S30" s="32">
        <v>185.2</v>
      </c>
      <c r="Z30" s="27">
        <f t="shared" si="0"/>
        <v>402.75</v>
      </c>
    </row>
    <row r="31" spans="1:26" x14ac:dyDescent="0.25">
      <c r="A31" s="20">
        <f t="shared" si="1"/>
        <v>30</v>
      </c>
      <c r="B31" s="9" t="s">
        <v>299</v>
      </c>
      <c r="C31" s="9" t="s">
        <v>41</v>
      </c>
      <c r="X31" s="32">
        <v>384.75</v>
      </c>
      <c r="Z31" s="27">
        <f t="shared" si="0"/>
        <v>384.75</v>
      </c>
    </row>
    <row r="32" spans="1:26" x14ac:dyDescent="0.25">
      <c r="A32" s="20">
        <f t="shared" si="1"/>
        <v>31</v>
      </c>
      <c r="B32" s="9" t="s">
        <v>140</v>
      </c>
      <c r="C32" s="9" t="s">
        <v>130</v>
      </c>
      <c r="D32" s="27"/>
      <c r="E32" s="27"/>
      <c r="F32" s="28"/>
      <c r="G32" s="28"/>
      <c r="I32" s="41">
        <v>98.8</v>
      </c>
      <c r="K32" s="28"/>
      <c r="N32" s="36">
        <v>72.2</v>
      </c>
      <c r="O32" s="32">
        <v>197.6</v>
      </c>
      <c r="Z32" s="27">
        <f t="shared" si="0"/>
        <v>368.6</v>
      </c>
    </row>
    <row r="33" spans="1:26" x14ac:dyDescent="0.25">
      <c r="A33" s="20">
        <f t="shared" si="1"/>
        <v>32</v>
      </c>
      <c r="B33" s="9" t="s">
        <v>157</v>
      </c>
      <c r="C33" s="9" t="s">
        <v>44</v>
      </c>
      <c r="D33" s="27"/>
      <c r="E33" s="27"/>
      <c r="F33" s="28"/>
      <c r="G33" s="28"/>
      <c r="J33" s="36">
        <v>190</v>
      </c>
      <c r="K33" s="28"/>
      <c r="T33" s="32">
        <v>174.8</v>
      </c>
      <c r="Z33" s="27">
        <f t="shared" si="0"/>
        <v>364.8</v>
      </c>
    </row>
    <row r="34" spans="1:26" x14ac:dyDescent="0.25">
      <c r="A34" s="20">
        <f t="shared" si="1"/>
        <v>33</v>
      </c>
      <c r="B34" s="9" t="s">
        <v>23</v>
      </c>
      <c r="C34" s="9" t="s">
        <v>24</v>
      </c>
      <c r="D34" s="27">
        <v>247</v>
      </c>
      <c r="E34" s="27"/>
      <c r="F34" s="28"/>
      <c r="G34" s="28"/>
      <c r="K34" s="28"/>
      <c r="Z34" s="27">
        <f t="shared" si="0"/>
        <v>247</v>
      </c>
    </row>
    <row r="35" spans="1:26" x14ac:dyDescent="0.25">
      <c r="A35" s="20">
        <f t="shared" si="1"/>
        <v>34</v>
      </c>
      <c r="B35" s="9" t="s">
        <v>305</v>
      </c>
      <c r="Y35" s="32">
        <v>304</v>
      </c>
      <c r="Z35" s="27">
        <f t="shared" si="0"/>
        <v>304</v>
      </c>
    </row>
    <row r="36" spans="1:26" x14ac:dyDescent="0.25">
      <c r="A36" s="20">
        <f t="shared" si="1"/>
        <v>35</v>
      </c>
      <c r="B36" s="9" t="s">
        <v>229</v>
      </c>
      <c r="C36" s="9" t="s">
        <v>130</v>
      </c>
      <c r="D36" s="27"/>
      <c r="E36" s="27"/>
      <c r="F36" s="28"/>
      <c r="G36" s="28"/>
      <c r="K36" s="28"/>
      <c r="O36" s="32">
        <v>296.39999999999998</v>
      </c>
      <c r="Z36" s="27">
        <f t="shared" si="0"/>
        <v>296.39999999999998</v>
      </c>
    </row>
    <row r="37" spans="1:26" x14ac:dyDescent="0.25">
      <c r="A37" s="20">
        <f t="shared" si="1"/>
        <v>36</v>
      </c>
      <c r="B37" s="9" t="s">
        <v>230</v>
      </c>
      <c r="C37" s="9" t="s">
        <v>136</v>
      </c>
      <c r="D37" s="27"/>
      <c r="E37" s="27"/>
      <c r="F37" s="28"/>
      <c r="G37" s="28"/>
      <c r="K37" s="28"/>
      <c r="O37" s="32">
        <v>296.39999999999998</v>
      </c>
      <c r="Z37" s="27">
        <f t="shared" si="0"/>
        <v>296.39999999999998</v>
      </c>
    </row>
    <row r="38" spans="1:26" x14ac:dyDescent="0.25">
      <c r="A38" s="20">
        <f t="shared" si="1"/>
        <v>37</v>
      </c>
      <c r="B38" s="70" t="s">
        <v>210</v>
      </c>
      <c r="C38" s="9" t="s">
        <v>130</v>
      </c>
      <c r="D38" s="27"/>
      <c r="E38" s="27"/>
      <c r="F38" s="28"/>
      <c r="G38" s="28"/>
      <c r="K38" s="28"/>
      <c r="N38" s="36">
        <v>144.4</v>
      </c>
      <c r="O38" s="32">
        <v>148.19999999999999</v>
      </c>
      <c r="Z38" s="27">
        <f t="shared" si="0"/>
        <v>292.60000000000002</v>
      </c>
    </row>
    <row r="39" spans="1:26" x14ac:dyDescent="0.25">
      <c r="A39" s="20">
        <f t="shared" si="1"/>
        <v>38</v>
      </c>
      <c r="B39" s="9" t="s">
        <v>95</v>
      </c>
      <c r="C39" s="9" t="s">
        <v>36</v>
      </c>
      <c r="D39" s="27"/>
      <c r="E39" s="27"/>
      <c r="F39" s="28"/>
      <c r="G39" s="28">
        <v>213.75</v>
      </c>
      <c r="K39" s="28"/>
      <c r="Z39" s="27">
        <f t="shared" si="0"/>
        <v>213.75</v>
      </c>
    </row>
    <row r="40" spans="1:26" x14ac:dyDescent="0.25">
      <c r="A40" s="9">
        <f t="shared" ref="A40:A44" si="2">SUM(A39+1)</f>
        <v>39</v>
      </c>
      <c r="B40" s="9" t="s">
        <v>293</v>
      </c>
      <c r="C40" s="9" t="s">
        <v>41</v>
      </c>
      <c r="W40" s="32">
        <v>199.5</v>
      </c>
      <c r="Z40" s="27">
        <f t="shared" si="0"/>
        <v>199.5</v>
      </c>
    </row>
    <row r="41" spans="1:26" x14ac:dyDescent="0.25">
      <c r="A41" s="9">
        <f t="shared" si="2"/>
        <v>40</v>
      </c>
      <c r="B41" s="9" t="s">
        <v>26</v>
      </c>
      <c r="C41" s="9" t="s">
        <v>24</v>
      </c>
      <c r="D41" s="27">
        <v>185.25</v>
      </c>
      <c r="E41" s="27"/>
      <c r="F41" s="28"/>
      <c r="G41" s="28"/>
      <c r="K41" s="28"/>
      <c r="Z41" s="27">
        <f t="shared" si="0"/>
        <v>185.25</v>
      </c>
    </row>
    <row r="42" spans="1:26" x14ac:dyDescent="0.25">
      <c r="A42" s="9">
        <f t="shared" si="2"/>
        <v>41</v>
      </c>
      <c r="B42" s="9" t="s">
        <v>202</v>
      </c>
      <c r="C42" s="9" t="s">
        <v>21</v>
      </c>
      <c r="D42" s="27"/>
      <c r="E42" s="27"/>
      <c r="F42" s="28"/>
      <c r="G42" s="28"/>
      <c r="K42" s="28"/>
      <c r="M42" s="36">
        <v>175.75</v>
      </c>
      <c r="Z42" s="27">
        <f t="shared" si="0"/>
        <v>175.75</v>
      </c>
    </row>
    <row r="43" spans="1:26" x14ac:dyDescent="0.25">
      <c r="A43" s="9">
        <f t="shared" si="2"/>
        <v>42</v>
      </c>
      <c r="B43" s="9" t="s">
        <v>50</v>
      </c>
      <c r="C43" s="9" t="s">
        <v>48</v>
      </c>
      <c r="D43" s="27"/>
      <c r="E43" s="27">
        <v>173.5</v>
      </c>
      <c r="F43" s="28"/>
      <c r="G43" s="28"/>
      <c r="K43" s="28"/>
      <c r="Z43" s="27">
        <f t="shared" si="0"/>
        <v>173.5</v>
      </c>
    </row>
    <row r="44" spans="1:26" x14ac:dyDescent="0.25">
      <c r="A44" s="9">
        <f t="shared" si="2"/>
        <v>43</v>
      </c>
      <c r="B44" s="9" t="s">
        <v>75</v>
      </c>
      <c r="C44" s="9" t="s">
        <v>38</v>
      </c>
      <c r="D44" s="27"/>
      <c r="E44" s="27"/>
      <c r="F44" s="28">
        <v>166.25</v>
      </c>
      <c r="G44" s="28"/>
      <c r="K44" s="28"/>
      <c r="Z44" s="27">
        <f t="shared" si="0"/>
        <v>166.25</v>
      </c>
    </row>
    <row r="45" spans="1:26" x14ac:dyDescent="0.25">
      <c r="A45" s="9">
        <v>44</v>
      </c>
      <c r="B45" s="9" t="s">
        <v>141</v>
      </c>
      <c r="C45" s="9" t="s">
        <v>135</v>
      </c>
      <c r="D45" s="27"/>
      <c r="E45" s="27"/>
      <c r="F45" s="28"/>
      <c r="G45" s="28"/>
      <c r="I45" s="41">
        <v>148.19999999999999</v>
      </c>
      <c r="K45" s="28"/>
      <c r="Z45" s="27">
        <f t="shared" si="0"/>
        <v>148.19999999999999</v>
      </c>
    </row>
    <row r="46" spans="1:26" x14ac:dyDescent="0.25">
      <c r="A46" s="9">
        <v>45</v>
      </c>
      <c r="B46" s="9" t="s">
        <v>119</v>
      </c>
      <c r="C46" s="9" t="s">
        <v>21</v>
      </c>
      <c r="D46" s="27"/>
      <c r="E46" s="27"/>
      <c r="F46" s="28"/>
      <c r="G46" s="28"/>
      <c r="H46" s="36">
        <v>128.25</v>
      </c>
      <c r="K46" s="28"/>
      <c r="Z46" s="27">
        <f t="shared" si="0"/>
        <v>128.25</v>
      </c>
    </row>
    <row r="47" spans="1:26" x14ac:dyDescent="0.25">
      <c r="B47" s="9" t="s">
        <v>283</v>
      </c>
      <c r="C47" s="9" t="s">
        <v>44</v>
      </c>
      <c r="V47" s="32">
        <v>128.25</v>
      </c>
      <c r="Z47" s="27">
        <f t="shared" si="0"/>
        <v>128.25</v>
      </c>
    </row>
    <row r="48" spans="1:26" x14ac:dyDescent="0.25">
      <c r="B48" s="9" t="s">
        <v>300</v>
      </c>
      <c r="C48" s="9" t="s">
        <v>41</v>
      </c>
      <c r="X48" s="32">
        <v>128.25</v>
      </c>
      <c r="Z48" s="27">
        <f t="shared" si="0"/>
        <v>128.25</v>
      </c>
    </row>
    <row r="49" spans="2:26" x14ac:dyDescent="0.25">
      <c r="B49" s="9" t="s">
        <v>27</v>
      </c>
      <c r="C49" s="9" t="s">
        <v>24</v>
      </c>
      <c r="D49" s="27">
        <v>123.5</v>
      </c>
      <c r="E49" s="27"/>
      <c r="F49" s="28"/>
      <c r="G49" s="28"/>
      <c r="K49" s="28"/>
      <c r="Z49" s="27">
        <f t="shared" si="0"/>
        <v>123.5</v>
      </c>
    </row>
    <row r="50" spans="2:26" x14ac:dyDescent="0.25">
      <c r="B50" s="9" t="s">
        <v>306</v>
      </c>
      <c r="D50" s="9">
        <v>61.75</v>
      </c>
      <c r="Z50" s="27">
        <f t="shared" si="0"/>
        <v>61.75</v>
      </c>
    </row>
  </sheetData>
  <sortState ref="B2:Z49">
    <sortCondition descending="1" ref="Z2:Z49"/>
  </sortState>
  <pageMargins left="0.7" right="0.7" top="0.75" bottom="0.75" header="0.3" footer="0.3"/>
  <pageSetup scale="58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"/>
  <sheetViews>
    <sheetView zoomScale="75" zoomScaleNormal="75" workbookViewId="0">
      <selection activeCell="F19" sqref="F19"/>
    </sheetView>
  </sheetViews>
  <sheetFormatPr defaultColWidth="7.5703125" defaultRowHeight="15" x14ac:dyDescent="0.25"/>
  <cols>
    <col min="1" max="1" width="3.140625" style="9" customWidth="1"/>
    <col min="2" max="2" width="21" style="9" customWidth="1"/>
    <col min="3" max="3" width="9.5703125" style="9" customWidth="1"/>
    <col min="4" max="4" width="8.85546875" style="9" customWidth="1"/>
    <col min="5" max="5" width="9.42578125" style="9" customWidth="1"/>
    <col min="6" max="6" width="11.28515625" style="9" customWidth="1"/>
    <col min="7" max="7" width="9" style="12" customWidth="1"/>
    <col min="8" max="8" width="9.42578125" style="36" customWidth="1"/>
    <col min="9" max="10" width="12.7109375" style="36" customWidth="1"/>
    <col min="11" max="11" width="9" style="12" customWidth="1"/>
    <col min="12" max="12" width="11.42578125" style="32" customWidth="1"/>
    <col min="13" max="14" width="11.42578125" style="36" customWidth="1"/>
    <col min="15" max="15" width="11.42578125" style="71" customWidth="1"/>
    <col min="16" max="18" width="11.42578125" style="32" customWidth="1"/>
    <col min="19" max="20" width="11.42578125" style="36" customWidth="1"/>
    <col min="21" max="21" width="10.7109375" customWidth="1"/>
    <col min="22" max="24" width="11.42578125" style="32" customWidth="1"/>
    <col min="25" max="25" width="13.7109375" style="32" customWidth="1"/>
    <col min="26" max="26" width="13.42578125" style="1" customWidth="1"/>
    <col min="27" max="28" width="7.5703125" style="1"/>
  </cols>
  <sheetData>
    <row r="1" spans="1:29" ht="66.75" x14ac:dyDescent="0.25">
      <c r="A1" s="9" t="s">
        <v>22</v>
      </c>
      <c r="B1" s="2" t="s">
        <v>29</v>
      </c>
      <c r="C1" s="3" t="s">
        <v>1</v>
      </c>
      <c r="D1" s="4" t="s">
        <v>25</v>
      </c>
      <c r="E1" s="47" t="s">
        <v>3</v>
      </c>
      <c r="F1" s="57" t="s">
        <v>69</v>
      </c>
      <c r="G1" s="60" t="s">
        <v>91</v>
      </c>
      <c r="H1" s="56" t="s">
        <v>111</v>
      </c>
      <c r="I1" s="55" t="s">
        <v>5</v>
      </c>
      <c r="J1" s="37" t="s">
        <v>159</v>
      </c>
      <c r="K1" s="16" t="s">
        <v>169</v>
      </c>
      <c r="L1" s="42" t="s">
        <v>187</v>
      </c>
      <c r="M1" s="37" t="s">
        <v>195</v>
      </c>
      <c r="N1" s="37" t="s">
        <v>188</v>
      </c>
      <c r="O1" s="42" t="s">
        <v>10</v>
      </c>
      <c r="P1" s="42" t="s">
        <v>189</v>
      </c>
      <c r="Q1" s="42" t="s">
        <v>190</v>
      </c>
      <c r="R1" s="42" t="s">
        <v>191</v>
      </c>
      <c r="S1" s="37" t="s">
        <v>196</v>
      </c>
      <c r="T1" s="37" t="s">
        <v>193</v>
      </c>
      <c r="U1" s="81" t="s">
        <v>14</v>
      </c>
      <c r="V1" s="42" t="s">
        <v>16</v>
      </c>
      <c r="W1" s="42" t="s">
        <v>197</v>
      </c>
      <c r="X1" s="42" t="s">
        <v>194</v>
      </c>
      <c r="Y1" s="42" t="s">
        <v>301</v>
      </c>
      <c r="Z1" s="6" t="s">
        <v>19</v>
      </c>
      <c r="AC1" s="1"/>
    </row>
    <row r="2" spans="1:29" x14ac:dyDescent="0.25">
      <c r="A2" s="9">
        <v>1</v>
      </c>
      <c r="B2" s="9" t="s">
        <v>97</v>
      </c>
      <c r="C2" s="9" t="s">
        <v>135</v>
      </c>
      <c r="D2" s="27"/>
      <c r="E2" s="27"/>
      <c r="F2" s="27"/>
      <c r="G2" s="28">
        <v>592.17999999999995</v>
      </c>
      <c r="I2" s="36">
        <v>218.5</v>
      </c>
      <c r="K2" s="28"/>
      <c r="L2" s="32">
        <v>906.3</v>
      </c>
      <c r="N2" s="36">
        <v>518.70000000000005</v>
      </c>
      <c r="O2" s="32">
        <v>629.85</v>
      </c>
      <c r="P2" s="32">
        <v>1247.54</v>
      </c>
      <c r="T2" s="36">
        <v>470.25</v>
      </c>
      <c r="U2" s="87">
        <v>415.15</v>
      </c>
      <c r="V2" s="32">
        <v>730.08</v>
      </c>
      <c r="Z2" s="27">
        <f t="shared" ref="Z2:Z33" si="0">SUM(D2:Y2)</f>
        <v>5728.5499999999993</v>
      </c>
      <c r="AC2" s="1"/>
    </row>
    <row r="3" spans="1:29" x14ac:dyDescent="0.25">
      <c r="A3" s="9">
        <f>SUM(A2+1)</f>
        <v>2</v>
      </c>
      <c r="B3" s="9" t="s">
        <v>98</v>
      </c>
      <c r="C3" s="9" t="s">
        <v>135</v>
      </c>
      <c r="D3" s="27"/>
      <c r="E3" s="27"/>
      <c r="F3" s="27"/>
      <c r="G3" s="28">
        <v>490.08</v>
      </c>
      <c r="K3" s="28"/>
      <c r="L3" s="32">
        <v>704.1</v>
      </c>
      <c r="N3" s="36">
        <v>481.65</v>
      </c>
      <c r="O3" s="32"/>
      <c r="P3" s="32">
        <v>1648.98</v>
      </c>
      <c r="T3" s="36">
        <v>855</v>
      </c>
      <c r="U3" s="87">
        <v>109.25</v>
      </c>
      <c r="Z3" s="27">
        <f t="shared" si="0"/>
        <v>4289.0599999999995</v>
      </c>
      <c r="AC3" s="1"/>
    </row>
    <row r="4" spans="1:29" x14ac:dyDescent="0.25">
      <c r="A4" s="9">
        <f>SUM(A3+1)</f>
        <v>3</v>
      </c>
      <c r="B4" s="9" t="s">
        <v>112</v>
      </c>
      <c r="C4" s="9" t="s">
        <v>21</v>
      </c>
      <c r="D4" s="27"/>
      <c r="E4" s="27"/>
      <c r="F4" s="27"/>
      <c r="G4" s="28"/>
      <c r="H4" s="36">
        <v>619.88</v>
      </c>
      <c r="K4" s="28"/>
      <c r="M4" s="36">
        <v>646</v>
      </c>
      <c r="O4" s="32"/>
      <c r="S4" s="36">
        <v>779</v>
      </c>
      <c r="U4" s="9"/>
      <c r="V4" s="32">
        <v>604.20000000000005</v>
      </c>
      <c r="W4" s="32">
        <v>661.2</v>
      </c>
      <c r="X4" s="32">
        <v>142.5</v>
      </c>
      <c r="Z4" s="27">
        <f t="shared" si="0"/>
        <v>3452.7799999999997</v>
      </c>
      <c r="AC4" s="1"/>
    </row>
    <row r="5" spans="1:29" x14ac:dyDescent="0.25">
      <c r="A5" s="9">
        <f>SUM(A4+1)</f>
        <v>4</v>
      </c>
      <c r="B5" s="9" t="s">
        <v>99</v>
      </c>
      <c r="C5" s="9" t="s">
        <v>48</v>
      </c>
      <c r="D5" s="27"/>
      <c r="E5" s="27"/>
      <c r="F5" s="27"/>
      <c r="G5" s="28">
        <v>387.98</v>
      </c>
      <c r="K5" s="28"/>
      <c r="O5" s="32"/>
      <c r="P5" s="32">
        <v>1094.78</v>
      </c>
      <c r="U5" s="87">
        <v>524.4</v>
      </c>
      <c r="V5" s="32">
        <v>352.45</v>
      </c>
      <c r="Z5" s="27">
        <f t="shared" si="0"/>
        <v>2359.6099999999997</v>
      </c>
      <c r="AC5" s="1"/>
    </row>
    <row r="6" spans="1:29" x14ac:dyDescent="0.25">
      <c r="A6" s="9">
        <v>5</v>
      </c>
      <c r="B6" s="9" t="s">
        <v>77</v>
      </c>
      <c r="C6" s="9" t="s">
        <v>46</v>
      </c>
      <c r="D6" s="27"/>
      <c r="E6" s="27"/>
      <c r="F6" s="27">
        <v>912</v>
      </c>
      <c r="G6" s="28"/>
      <c r="K6" s="28"/>
      <c r="O6" s="32"/>
      <c r="P6" s="32">
        <v>840.18</v>
      </c>
      <c r="R6" s="32">
        <v>383</v>
      </c>
      <c r="U6" s="9"/>
      <c r="Z6" s="27">
        <f t="shared" si="0"/>
        <v>2135.1799999999998</v>
      </c>
      <c r="AC6" s="1"/>
    </row>
    <row r="7" spans="1:29" x14ac:dyDescent="0.25">
      <c r="A7" s="9">
        <f t="shared" ref="A7:A43" si="1">SUM(A6+1)</f>
        <v>6</v>
      </c>
      <c r="B7" s="9" t="s">
        <v>177</v>
      </c>
      <c r="C7" s="9" t="s">
        <v>48</v>
      </c>
      <c r="D7" s="27"/>
      <c r="E7" s="27"/>
      <c r="F7" s="27"/>
      <c r="G7" s="28"/>
      <c r="K7" s="28">
        <v>313.5</v>
      </c>
      <c r="O7" s="32"/>
      <c r="Q7" s="32">
        <v>798</v>
      </c>
      <c r="R7" s="32">
        <v>766</v>
      </c>
      <c r="U7" s="9"/>
      <c r="Z7" s="27">
        <f t="shared" si="0"/>
        <v>1877.5</v>
      </c>
      <c r="AC7" s="1"/>
    </row>
    <row r="8" spans="1:29" x14ac:dyDescent="0.25">
      <c r="A8" s="9">
        <f t="shared" si="1"/>
        <v>7</v>
      </c>
      <c r="B8" s="9" t="s">
        <v>81</v>
      </c>
      <c r="C8" s="9" t="s">
        <v>48</v>
      </c>
      <c r="D8" s="27"/>
      <c r="E8" s="27"/>
      <c r="F8" s="27">
        <v>190</v>
      </c>
      <c r="G8" s="28"/>
      <c r="K8" s="28">
        <v>470.25</v>
      </c>
      <c r="O8" s="32"/>
      <c r="R8" s="82">
        <v>574.5</v>
      </c>
      <c r="U8" s="87">
        <v>633.65</v>
      </c>
      <c r="Z8" s="27">
        <f t="shared" si="0"/>
        <v>1868.4</v>
      </c>
      <c r="AC8" s="1"/>
    </row>
    <row r="9" spans="1:29" x14ac:dyDescent="0.25">
      <c r="A9" s="9">
        <f t="shared" si="1"/>
        <v>8</v>
      </c>
      <c r="B9" s="9" t="s">
        <v>142</v>
      </c>
      <c r="C9" s="9" t="s">
        <v>130</v>
      </c>
      <c r="D9" s="27"/>
      <c r="E9" s="27"/>
      <c r="F9" s="27"/>
      <c r="G9" s="28"/>
      <c r="I9" s="36">
        <v>611.79999999999995</v>
      </c>
      <c r="K9" s="28"/>
      <c r="O9" s="32"/>
      <c r="P9" s="32">
        <v>1094.78</v>
      </c>
      <c r="U9" s="9"/>
      <c r="Z9" s="27">
        <f t="shared" si="0"/>
        <v>1706.58</v>
      </c>
      <c r="AC9" s="1"/>
    </row>
    <row r="10" spans="1:29" x14ac:dyDescent="0.25">
      <c r="A10" s="9">
        <f t="shared" si="1"/>
        <v>9</v>
      </c>
      <c r="B10" s="9" t="s">
        <v>113</v>
      </c>
      <c r="C10" s="9" t="s">
        <v>21</v>
      </c>
      <c r="D10" s="27"/>
      <c r="E10" s="27"/>
      <c r="F10" s="27"/>
      <c r="G10" s="28"/>
      <c r="H10" s="36">
        <v>513</v>
      </c>
      <c r="K10" s="28"/>
      <c r="M10" s="36">
        <v>484.5</v>
      </c>
      <c r="O10" s="32"/>
      <c r="U10" s="9"/>
      <c r="X10" s="32">
        <v>570</v>
      </c>
      <c r="Z10" s="27">
        <f t="shared" si="0"/>
        <v>1567.5</v>
      </c>
      <c r="AC10" s="1"/>
    </row>
    <row r="11" spans="1:29" x14ac:dyDescent="0.25">
      <c r="A11" s="9">
        <f t="shared" si="1"/>
        <v>10</v>
      </c>
      <c r="B11" s="9" t="s">
        <v>115</v>
      </c>
      <c r="C11" s="9" t="s">
        <v>21</v>
      </c>
      <c r="D11" s="27"/>
      <c r="E11" s="27"/>
      <c r="F11" s="27"/>
      <c r="G11" s="28"/>
      <c r="H11" s="36">
        <v>192.38</v>
      </c>
      <c r="K11" s="28"/>
      <c r="O11" s="32">
        <v>581.4</v>
      </c>
      <c r="U11" s="87">
        <v>305.89999999999998</v>
      </c>
      <c r="X11" s="32">
        <v>427.5</v>
      </c>
      <c r="Z11" s="27">
        <f t="shared" si="0"/>
        <v>1507.1799999999998</v>
      </c>
      <c r="AC11" s="1"/>
    </row>
    <row r="12" spans="1:29" x14ac:dyDescent="0.25">
      <c r="A12" s="9">
        <f t="shared" si="1"/>
        <v>11</v>
      </c>
      <c r="B12" s="9" t="s">
        <v>100</v>
      </c>
      <c r="C12" s="9" t="s">
        <v>21</v>
      </c>
      <c r="D12" s="27"/>
      <c r="E12" s="27"/>
      <c r="F12" s="27"/>
      <c r="G12" s="28">
        <v>183.78</v>
      </c>
      <c r="J12" s="36">
        <v>684</v>
      </c>
      <c r="K12" s="28"/>
      <c r="L12" s="32">
        <v>402.8</v>
      </c>
      <c r="O12" s="32"/>
      <c r="U12" s="9"/>
      <c r="Z12" s="27">
        <f t="shared" si="0"/>
        <v>1270.58</v>
      </c>
      <c r="AC12" s="1"/>
    </row>
    <row r="13" spans="1:29" x14ac:dyDescent="0.25">
      <c r="A13" s="9">
        <f t="shared" si="1"/>
        <v>12</v>
      </c>
      <c r="B13" s="9" t="s">
        <v>51</v>
      </c>
      <c r="C13" s="9" t="s">
        <v>48</v>
      </c>
      <c r="D13" s="27"/>
      <c r="E13" s="27">
        <v>789</v>
      </c>
      <c r="F13" s="27"/>
      <c r="G13" s="28"/>
      <c r="K13" s="28"/>
      <c r="O13" s="32"/>
      <c r="U13" s="9"/>
      <c r="W13" s="32">
        <v>319.2</v>
      </c>
      <c r="Y13" s="32">
        <v>128.25</v>
      </c>
      <c r="Z13" s="27">
        <f t="shared" si="0"/>
        <v>1236.45</v>
      </c>
      <c r="AC13" s="1"/>
    </row>
    <row r="14" spans="1:29" x14ac:dyDescent="0.25">
      <c r="A14" s="9">
        <f t="shared" si="1"/>
        <v>13</v>
      </c>
      <c r="B14" s="9" t="s">
        <v>76</v>
      </c>
      <c r="C14" s="9" t="s">
        <v>38</v>
      </c>
      <c r="D14" s="27"/>
      <c r="E14" s="27"/>
      <c r="F14" s="27">
        <v>1102</v>
      </c>
      <c r="G14" s="28"/>
      <c r="K14" s="28"/>
      <c r="O14" s="32"/>
      <c r="U14" s="9"/>
      <c r="Z14" s="27">
        <f t="shared" si="0"/>
        <v>1102</v>
      </c>
      <c r="AC14" s="1"/>
    </row>
    <row r="15" spans="1:29" x14ac:dyDescent="0.25">
      <c r="A15" s="9">
        <f t="shared" si="1"/>
        <v>14</v>
      </c>
      <c r="B15" s="9" t="s">
        <v>78</v>
      </c>
      <c r="C15" s="9" t="s">
        <v>38</v>
      </c>
      <c r="D15" s="27"/>
      <c r="E15" s="27"/>
      <c r="F15" s="27">
        <v>722</v>
      </c>
      <c r="G15" s="28"/>
      <c r="K15" s="28"/>
      <c r="O15" s="32"/>
      <c r="U15" s="9"/>
      <c r="Y15" s="32">
        <v>256.5</v>
      </c>
      <c r="Z15" s="27">
        <f t="shared" si="0"/>
        <v>978.5</v>
      </c>
      <c r="AC15" s="1"/>
    </row>
    <row r="16" spans="1:29" x14ac:dyDescent="0.25">
      <c r="A16" s="9">
        <f t="shared" si="1"/>
        <v>15</v>
      </c>
      <c r="B16" s="9" t="s">
        <v>143</v>
      </c>
      <c r="C16" s="9" t="s">
        <v>130</v>
      </c>
      <c r="D16" s="27"/>
      <c r="E16" s="27"/>
      <c r="F16" s="27"/>
      <c r="G16" s="28"/>
      <c r="I16" s="36">
        <v>611.79999999999995</v>
      </c>
      <c r="K16" s="28"/>
      <c r="O16" s="32"/>
      <c r="T16" s="36">
        <v>213.75</v>
      </c>
      <c r="U16" s="9"/>
      <c r="Z16" s="27">
        <f t="shared" si="0"/>
        <v>825.55</v>
      </c>
      <c r="AC16" s="1"/>
    </row>
    <row r="17" spans="1:29" x14ac:dyDescent="0.25">
      <c r="A17" s="9">
        <f t="shared" si="1"/>
        <v>16</v>
      </c>
      <c r="B17" s="9" t="s">
        <v>250</v>
      </c>
      <c r="C17" s="9" t="s">
        <v>48</v>
      </c>
      <c r="D17" s="27"/>
      <c r="E17" s="27"/>
      <c r="F17" s="27"/>
      <c r="G17" s="28"/>
      <c r="K17" s="28"/>
      <c r="O17" s="32"/>
      <c r="Q17" s="32">
        <v>598.5</v>
      </c>
      <c r="R17" s="32">
        <v>191.5</v>
      </c>
      <c r="U17" s="9"/>
      <c r="Z17" s="27">
        <f t="shared" si="0"/>
        <v>790</v>
      </c>
      <c r="AC17" s="1"/>
    </row>
    <row r="18" spans="1:29" x14ac:dyDescent="0.25">
      <c r="A18" s="9">
        <f t="shared" si="1"/>
        <v>17</v>
      </c>
      <c r="B18" s="9" t="s">
        <v>140</v>
      </c>
      <c r="C18" s="9" t="s">
        <v>130</v>
      </c>
      <c r="D18" s="27"/>
      <c r="E18" s="27"/>
      <c r="F18" s="27"/>
      <c r="G18" s="28"/>
      <c r="I18" s="36">
        <v>262.2</v>
      </c>
      <c r="K18" s="28"/>
      <c r="O18" s="32">
        <v>290.7</v>
      </c>
      <c r="U18" s="9"/>
      <c r="V18" s="32">
        <v>226.58</v>
      </c>
      <c r="Z18" s="27">
        <f t="shared" si="0"/>
        <v>779.48</v>
      </c>
      <c r="AC18" s="1"/>
    </row>
    <row r="19" spans="1:29" x14ac:dyDescent="0.25">
      <c r="A19" s="9">
        <f t="shared" si="1"/>
        <v>18</v>
      </c>
      <c r="B19" s="9" t="s">
        <v>212</v>
      </c>
      <c r="C19" s="9" t="s">
        <v>130</v>
      </c>
      <c r="D19" s="27"/>
      <c r="E19" s="27"/>
      <c r="F19" s="27"/>
      <c r="G19" s="28"/>
      <c r="K19" s="28"/>
      <c r="N19" s="36">
        <v>370.5</v>
      </c>
      <c r="O19" s="32">
        <v>387.6</v>
      </c>
      <c r="U19" s="9"/>
      <c r="Z19" s="27">
        <f t="shared" si="0"/>
        <v>758.1</v>
      </c>
      <c r="AC19" s="1"/>
    </row>
    <row r="20" spans="1:29" x14ac:dyDescent="0.25">
      <c r="A20" s="9">
        <f t="shared" si="1"/>
        <v>19</v>
      </c>
      <c r="B20" s="9" t="s">
        <v>205</v>
      </c>
      <c r="C20" s="9" t="s">
        <v>21</v>
      </c>
      <c r="D20" s="27"/>
      <c r="E20" s="27"/>
      <c r="F20" s="27"/>
      <c r="G20" s="28"/>
      <c r="K20" s="28"/>
      <c r="M20" s="36">
        <v>323</v>
      </c>
      <c r="O20" s="32"/>
      <c r="Q20" s="32">
        <v>399</v>
      </c>
      <c r="U20" s="9"/>
      <c r="Z20" s="27">
        <f t="shared" si="0"/>
        <v>722</v>
      </c>
      <c r="AC20" s="1"/>
    </row>
    <row r="21" spans="1:29" x14ac:dyDescent="0.25">
      <c r="A21" s="9">
        <f t="shared" si="1"/>
        <v>20</v>
      </c>
      <c r="B21" s="9" t="s">
        <v>179</v>
      </c>
      <c r="C21" s="9" t="s">
        <v>21</v>
      </c>
      <c r="D21" s="27"/>
      <c r="E21" s="27"/>
      <c r="F21" s="27"/>
      <c r="G21" s="28"/>
      <c r="J21" s="36">
        <v>513</v>
      </c>
      <c r="K21" s="28"/>
      <c r="O21" s="32"/>
      <c r="U21" s="87">
        <v>196.65</v>
      </c>
      <c r="Z21" s="27">
        <f t="shared" si="0"/>
        <v>709.65</v>
      </c>
      <c r="AC21" s="1"/>
    </row>
    <row r="22" spans="1:29" x14ac:dyDescent="0.25">
      <c r="A22" s="9">
        <f t="shared" si="1"/>
        <v>21</v>
      </c>
      <c r="B22" s="9" t="s">
        <v>176</v>
      </c>
      <c r="C22" s="9" t="s">
        <v>38</v>
      </c>
      <c r="D22" s="27"/>
      <c r="E22" s="27"/>
      <c r="F22" s="27"/>
      <c r="G22" s="28"/>
      <c r="K22" s="28">
        <v>627</v>
      </c>
      <c r="O22" s="32"/>
      <c r="U22" s="9"/>
      <c r="Z22" s="27">
        <f t="shared" si="0"/>
        <v>627</v>
      </c>
      <c r="AC22" s="1"/>
    </row>
    <row r="23" spans="1:29" x14ac:dyDescent="0.25">
      <c r="A23" s="9">
        <f t="shared" si="1"/>
        <v>22</v>
      </c>
      <c r="B23" s="9" t="s">
        <v>52</v>
      </c>
      <c r="C23" s="9" t="s">
        <v>48</v>
      </c>
      <c r="D23" s="27"/>
      <c r="E23" s="27">
        <v>591.75</v>
      </c>
      <c r="F23" s="27"/>
      <c r="G23" s="28"/>
      <c r="K23" s="28"/>
      <c r="O23" s="32"/>
      <c r="U23" s="9"/>
      <c r="Z23" s="27">
        <f t="shared" si="0"/>
        <v>591.75</v>
      </c>
      <c r="AC23" s="1"/>
    </row>
    <row r="24" spans="1:29" x14ac:dyDescent="0.25">
      <c r="A24" s="9">
        <f t="shared" si="1"/>
        <v>23</v>
      </c>
      <c r="B24" s="9" t="s">
        <v>94</v>
      </c>
      <c r="C24" s="9" t="s">
        <v>44</v>
      </c>
      <c r="D24" s="27"/>
      <c r="E24" s="27"/>
      <c r="F24" s="27"/>
      <c r="G24" s="28">
        <v>285.88</v>
      </c>
      <c r="H24" s="36">
        <v>299.25</v>
      </c>
      <c r="K24" s="28"/>
      <c r="O24" s="32"/>
      <c r="U24" s="9"/>
      <c r="Z24" s="27">
        <f t="shared" si="0"/>
        <v>585.13</v>
      </c>
      <c r="AC24" s="1"/>
    </row>
    <row r="25" spans="1:29" x14ac:dyDescent="0.25">
      <c r="A25" s="9">
        <f t="shared" si="1"/>
        <v>24</v>
      </c>
      <c r="B25" s="9" t="s">
        <v>270</v>
      </c>
      <c r="C25" s="9" t="s">
        <v>48</v>
      </c>
      <c r="D25" s="9" t="s">
        <v>22</v>
      </c>
      <c r="O25" s="32"/>
      <c r="S25" s="36">
        <v>584.25</v>
      </c>
      <c r="U25" s="9"/>
      <c r="Z25" s="27">
        <f t="shared" si="0"/>
        <v>584.25</v>
      </c>
      <c r="AC25" s="1"/>
    </row>
    <row r="26" spans="1:29" x14ac:dyDescent="0.25">
      <c r="A26" s="9">
        <f t="shared" si="1"/>
        <v>25</v>
      </c>
      <c r="B26" s="9" t="s">
        <v>296</v>
      </c>
      <c r="C26" s="9" t="s">
        <v>41</v>
      </c>
      <c r="O26" s="32"/>
      <c r="U26" s="9"/>
      <c r="W26" s="32">
        <v>547.20000000000005</v>
      </c>
      <c r="Z26" s="27">
        <f t="shared" si="0"/>
        <v>547.20000000000005</v>
      </c>
      <c r="AC26" s="1"/>
    </row>
    <row r="27" spans="1:29" x14ac:dyDescent="0.25">
      <c r="A27" s="9">
        <f t="shared" si="1"/>
        <v>26</v>
      </c>
      <c r="B27" s="9" t="s">
        <v>79</v>
      </c>
      <c r="C27" s="9" t="s">
        <v>38</v>
      </c>
      <c r="D27" s="27"/>
      <c r="E27" s="27"/>
      <c r="F27" s="27">
        <v>532</v>
      </c>
      <c r="G27" s="28"/>
      <c r="K27" s="28"/>
      <c r="O27" s="32"/>
      <c r="U27" s="9"/>
      <c r="Z27" s="27">
        <f t="shared" si="0"/>
        <v>532</v>
      </c>
      <c r="AC27" s="1"/>
    </row>
    <row r="28" spans="1:29" x14ac:dyDescent="0.25">
      <c r="A28" s="9">
        <f t="shared" si="1"/>
        <v>27</v>
      </c>
      <c r="B28" s="9" t="s">
        <v>55</v>
      </c>
      <c r="C28" s="9" t="s">
        <v>46</v>
      </c>
      <c r="D28" s="27"/>
      <c r="E28" s="27"/>
      <c r="F28" s="27"/>
      <c r="G28" s="28"/>
      <c r="H28" s="36">
        <v>106.88</v>
      </c>
      <c r="K28" s="28"/>
      <c r="N28" s="36">
        <v>222.3</v>
      </c>
      <c r="O28" s="32"/>
      <c r="Q28" s="32">
        <v>199.5</v>
      </c>
      <c r="U28" s="9"/>
      <c r="Z28" s="27">
        <f t="shared" si="0"/>
        <v>528.68000000000006</v>
      </c>
      <c r="AC28" s="1"/>
    </row>
    <row r="29" spans="1:29" x14ac:dyDescent="0.25">
      <c r="A29" s="9">
        <f t="shared" si="1"/>
        <v>28</v>
      </c>
      <c r="B29" s="9" t="s">
        <v>304</v>
      </c>
      <c r="O29" s="32"/>
      <c r="U29" s="9"/>
      <c r="Y29" s="32">
        <v>513</v>
      </c>
      <c r="Z29" s="27">
        <f t="shared" si="0"/>
        <v>513</v>
      </c>
      <c r="AC29" s="1"/>
    </row>
    <row r="30" spans="1:29" x14ac:dyDescent="0.25">
      <c r="A30" s="9">
        <f t="shared" si="1"/>
        <v>29</v>
      </c>
      <c r="B30" s="9" t="s">
        <v>298</v>
      </c>
      <c r="C30" s="9" t="s">
        <v>41</v>
      </c>
      <c r="O30" s="32"/>
      <c r="U30" s="9"/>
      <c r="W30" s="32">
        <v>205.2</v>
      </c>
      <c r="X30" s="32">
        <v>285</v>
      </c>
      <c r="Z30" s="27">
        <f t="shared" si="0"/>
        <v>490.2</v>
      </c>
      <c r="AC30" s="1"/>
    </row>
    <row r="31" spans="1:29" x14ac:dyDescent="0.25">
      <c r="A31" s="9">
        <f t="shared" si="1"/>
        <v>30</v>
      </c>
      <c r="B31" s="9" t="s">
        <v>284</v>
      </c>
      <c r="C31" s="9" t="s">
        <v>44</v>
      </c>
      <c r="O31" s="32"/>
      <c r="U31" s="9"/>
      <c r="V31" s="32">
        <v>478.33</v>
      </c>
      <c r="Z31" s="27">
        <f t="shared" si="0"/>
        <v>478.33</v>
      </c>
      <c r="AC31" s="1"/>
    </row>
    <row r="32" spans="1:29" x14ac:dyDescent="0.25">
      <c r="A32" s="9">
        <f t="shared" si="1"/>
        <v>31</v>
      </c>
      <c r="B32" s="9" t="s">
        <v>227</v>
      </c>
      <c r="C32" s="9" t="s">
        <v>130</v>
      </c>
      <c r="D32" s="27"/>
      <c r="E32" s="27"/>
      <c r="F32" s="27"/>
      <c r="G32" s="28"/>
      <c r="K32" s="28"/>
      <c r="L32" s="32">
        <v>100.7</v>
      </c>
      <c r="O32" s="32"/>
      <c r="P32" s="32">
        <v>356.44</v>
      </c>
      <c r="U32" s="9"/>
      <c r="Z32" s="27">
        <f t="shared" si="0"/>
        <v>457.14</v>
      </c>
      <c r="AC32" s="1"/>
    </row>
    <row r="33" spans="1:29" x14ac:dyDescent="0.25">
      <c r="A33" s="9">
        <f t="shared" si="1"/>
        <v>32</v>
      </c>
      <c r="B33" s="9" t="s">
        <v>144</v>
      </c>
      <c r="C33" s="9" t="s">
        <v>135</v>
      </c>
      <c r="D33" s="27"/>
      <c r="E33" s="27"/>
      <c r="F33" s="27"/>
      <c r="G33" s="28"/>
      <c r="I33" s="36">
        <v>437</v>
      </c>
      <c r="K33" s="28"/>
      <c r="O33" s="32"/>
      <c r="U33" s="9"/>
      <c r="Z33" s="27">
        <f t="shared" si="0"/>
        <v>437</v>
      </c>
      <c r="AC33" s="1"/>
    </row>
    <row r="34" spans="1:29" x14ac:dyDescent="0.25">
      <c r="A34" s="9">
        <f t="shared" si="1"/>
        <v>33</v>
      </c>
      <c r="B34" s="9" t="s">
        <v>297</v>
      </c>
      <c r="C34" s="9" t="s">
        <v>41</v>
      </c>
      <c r="O34" s="32"/>
      <c r="U34" s="9"/>
      <c r="W34" s="32">
        <v>433.2</v>
      </c>
      <c r="Z34" s="27">
        <f t="shared" ref="Z34:Z52" si="2">SUM(D34:Y34)</f>
        <v>433.2</v>
      </c>
      <c r="AC34" s="1"/>
    </row>
    <row r="35" spans="1:29" x14ac:dyDescent="0.25">
      <c r="A35" s="9">
        <f t="shared" si="1"/>
        <v>34</v>
      </c>
      <c r="B35" s="9" t="s">
        <v>266</v>
      </c>
      <c r="C35" s="9" t="s">
        <v>130</v>
      </c>
      <c r="O35" s="32"/>
      <c r="T35" s="36">
        <v>427.5</v>
      </c>
      <c r="U35" s="9"/>
      <c r="Z35" s="27">
        <f t="shared" si="2"/>
        <v>427.5</v>
      </c>
      <c r="AC35" s="1"/>
    </row>
    <row r="36" spans="1:29" x14ac:dyDescent="0.25">
      <c r="A36" s="9">
        <f t="shared" si="1"/>
        <v>35</v>
      </c>
      <c r="B36" s="9" t="s">
        <v>114</v>
      </c>
      <c r="C36" s="9" t="s">
        <v>41</v>
      </c>
      <c r="D36" s="27"/>
      <c r="E36" s="27"/>
      <c r="F36" s="27"/>
      <c r="G36" s="28"/>
      <c r="H36" s="36">
        <v>406.13</v>
      </c>
      <c r="K36" s="28"/>
      <c r="O36" s="32"/>
      <c r="U36" s="9"/>
      <c r="Z36" s="27">
        <f t="shared" si="2"/>
        <v>406.13</v>
      </c>
      <c r="AC36" s="1"/>
    </row>
    <row r="37" spans="1:29" x14ac:dyDescent="0.25">
      <c r="A37" s="9">
        <f t="shared" si="1"/>
        <v>36</v>
      </c>
      <c r="B37" s="9" t="s">
        <v>53</v>
      </c>
      <c r="C37" s="9" t="s">
        <v>46</v>
      </c>
      <c r="D37" s="27"/>
      <c r="E37" s="27">
        <v>394.5</v>
      </c>
      <c r="F37" s="27"/>
      <c r="G37" s="28"/>
      <c r="K37" s="28"/>
      <c r="O37" s="32"/>
      <c r="U37" s="9"/>
      <c r="Z37" s="27">
        <f t="shared" si="2"/>
        <v>394.5</v>
      </c>
      <c r="AC37" s="1"/>
    </row>
    <row r="38" spans="1:29" x14ac:dyDescent="0.25">
      <c r="A38" s="9">
        <f t="shared" si="1"/>
        <v>37</v>
      </c>
      <c r="B38" s="9" t="s">
        <v>271</v>
      </c>
      <c r="C38" s="9" t="s">
        <v>48</v>
      </c>
      <c r="D38" s="90"/>
      <c r="E38" s="90"/>
      <c r="F38" s="90"/>
      <c r="G38" s="91"/>
      <c r="H38" s="38"/>
      <c r="I38" s="38"/>
      <c r="J38" s="38"/>
      <c r="K38" s="91"/>
      <c r="L38" s="45"/>
      <c r="M38" s="38"/>
      <c r="N38" s="38"/>
      <c r="O38" s="45"/>
      <c r="P38" s="45"/>
      <c r="Q38" s="45"/>
      <c r="R38" s="45"/>
      <c r="S38" s="38">
        <v>389.5</v>
      </c>
      <c r="T38" s="38"/>
      <c r="U38" s="9"/>
      <c r="V38" s="45"/>
      <c r="W38" s="45"/>
      <c r="X38" s="45"/>
      <c r="Y38" s="45"/>
      <c r="Z38" s="27">
        <f t="shared" si="2"/>
        <v>389.5</v>
      </c>
      <c r="AC38" s="1"/>
    </row>
    <row r="39" spans="1:29" x14ac:dyDescent="0.25">
      <c r="A39" s="9">
        <f t="shared" si="1"/>
        <v>38</v>
      </c>
      <c r="B39" s="9" t="s">
        <v>201</v>
      </c>
      <c r="O39" s="32"/>
      <c r="U39" s="9"/>
      <c r="Y39" s="32">
        <v>384.75</v>
      </c>
      <c r="Z39" s="27">
        <f t="shared" si="2"/>
        <v>384.75</v>
      </c>
      <c r="AC39" s="1"/>
    </row>
    <row r="40" spans="1:29" x14ac:dyDescent="0.25">
      <c r="A40" s="9">
        <f t="shared" si="1"/>
        <v>39</v>
      </c>
      <c r="B40" s="9" t="s">
        <v>228</v>
      </c>
      <c r="C40" s="9" t="s">
        <v>135</v>
      </c>
      <c r="D40" s="27"/>
      <c r="E40" s="27"/>
      <c r="F40" s="27"/>
      <c r="G40" s="28"/>
      <c r="K40" s="28"/>
      <c r="L40" s="32">
        <v>352.45</v>
      </c>
      <c r="N40" s="72"/>
      <c r="O40" s="73"/>
      <c r="P40" s="73"/>
      <c r="Q40" s="73"/>
      <c r="R40" s="73"/>
      <c r="S40" s="72"/>
      <c r="T40" s="72"/>
      <c r="U40" s="9"/>
      <c r="V40" s="73"/>
      <c r="W40" s="73"/>
      <c r="X40" s="73"/>
      <c r="Y40" s="73"/>
      <c r="Z40" s="27">
        <f t="shared" si="2"/>
        <v>352.45</v>
      </c>
      <c r="AC40" s="1"/>
    </row>
    <row r="41" spans="1:29" x14ac:dyDescent="0.25">
      <c r="A41" s="9">
        <f t="shared" si="1"/>
        <v>40</v>
      </c>
      <c r="B41" s="9" t="s">
        <v>80</v>
      </c>
      <c r="C41" s="9" t="s">
        <v>46</v>
      </c>
      <c r="D41" s="27"/>
      <c r="E41" s="27"/>
      <c r="F41" s="27">
        <v>342</v>
      </c>
      <c r="G41" s="28"/>
      <c r="K41" s="28"/>
      <c r="O41" s="32"/>
      <c r="U41" s="9"/>
      <c r="Z41" s="27">
        <f t="shared" si="2"/>
        <v>342</v>
      </c>
      <c r="AC41" s="1"/>
    </row>
    <row r="42" spans="1:29" x14ac:dyDescent="0.25">
      <c r="A42" s="9">
        <f t="shared" si="1"/>
        <v>41</v>
      </c>
      <c r="B42" s="9" t="s">
        <v>163</v>
      </c>
      <c r="C42" s="9" t="s">
        <v>21</v>
      </c>
      <c r="D42" s="27"/>
      <c r="E42" s="27"/>
      <c r="F42" s="27"/>
      <c r="G42" s="28"/>
      <c r="J42" s="36">
        <v>342</v>
      </c>
      <c r="K42" s="28"/>
      <c r="O42" s="32"/>
      <c r="U42" s="9"/>
      <c r="Z42" s="27">
        <f t="shared" si="2"/>
        <v>342</v>
      </c>
      <c r="AC42" s="1"/>
    </row>
    <row r="43" spans="1:29" x14ac:dyDescent="0.25">
      <c r="A43" s="9">
        <f t="shared" si="1"/>
        <v>42</v>
      </c>
      <c r="B43" s="9" t="s">
        <v>272</v>
      </c>
      <c r="C43" s="9" t="s">
        <v>48</v>
      </c>
      <c r="D43" s="27"/>
      <c r="E43" s="27"/>
      <c r="F43" s="27"/>
      <c r="G43" s="28">
        <v>102.1</v>
      </c>
      <c r="K43" s="28"/>
      <c r="O43" s="32"/>
      <c r="S43" s="36">
        <v>194.75</v>
      </c>
      <c r="U43" s="9"/>
      <c r="Z43" s="27">
        <f t="shared" si="2"/>
        <v>296.85000000000002</v>
      </c>
    </row>
    <row r="44" spans="1:29" x14ac:dyDescent="0.25">
      <c r="A44" s="9">
        <v>43</v>
      </c>
      <c r="B44" s="9" t="s">
        <v>242</v>
      </c>
      <c r="C44" s="9" t="s">
        <v>44</v>
      </c>
      <c r="D44" s="27"/>
      <c r="E44" s="27"/>
      <c r="F44" s="27"/>
      <c r="G44" s="28"/>
      <c r="K44" s="28"/>
      <c r="O44" s="32">
        <v>290.7</v>
      </c>
      <c r="U44" s="9"/>
      <c r="Z44" s="27">
        <f t="shared" si="2"/>
        <v>290.7</v>
      </c>
    </row>
    <row r="45" spans="1:29" x14ac:dyDescent="0.25">
      <c r="A45" s="9">
        <v>44</v>
      </c>
      <c r="B45" s="9" t="s">
        <v>54</v>
      </c>
      <c r="C45" s="9" t="s">
        <v>48</v>
      </c>
      <c r="D45" s="27"/>
      <c r="E45" s="27">
        <v>197.25</v>
      </c>
      <c r="F45" s="27"/>
      <c r="G45" s="28"/>
      <c r="K45" s="28"/>
      <c r="O45" s="32"/>
      <c r="U45" s="9"/>
      <c r="Z45" s="27">
        <f t="shared" si="2"/>
        <v>197.25</v>
      </c>
    </row>
    <row r="46" spans="1:29" x14ac:dyDescent="0.25">
      <c r="A46" s="9">
        <v>45</v>
      </c>
      <c r="B46" s="9" t="s">
        <v>30</v>
      </c>
      <c r="C46" s="9" t="s">
        <v>24</v>
      </c>
      <c r="D46" s="27">
        <v>190</v>
      </c>
      <c r="E46" s="27"/>
      <c r="F46" s="27"/>
      <c r="G46" s="28"/>
      <c r="K46" s="28"/>
      <c r="O46" s="32"/>
      <c r="U46" s="9"/>
      <c r="Z46" s="27">
        <f t="shared" si="2"/>
        <v>190</v>
      </c>
    </row>
    <row r="47" spans="1:29" x14ac:dyDescent="0.25">
      <c r="A47" s="9">
        <v>46</v>
      </c>
      <c r="B47" s="9" t="s">
        <v>180</v>
      </c>
      <c r="C47" s="9" t="s">
        <v>21</v>
      </c>
      <c r="D47" s="27"/>
      <c r="E47" s="27"/>
      <c r="F47" s="27"/>
      <c r="G47" s="28"/>
      <c r="J47" s="36">
        <v>171</v>
      </c>
      <c r="K47" s="28"/>
      <c r="O47" s="32"/>
      <c r="U47" s="9"/>
      <c r="Z47" s="27">
        <f t="shared" si="2"/>
        <v>171</v>
      </c>
    </row>
    <row r="48" spans="1:29" x14ac:dyDescent="0.25">
      <c r="A48" s="9">
        <v>47</v>
      </c>
      <c r="B48" s="9" t="s">
        <v>265</v>
      </c>
      <c r="C48" s="9" t="s">
        <v>44</v>
      </c>
      <c r="D48" s="27"/>
      <c r="E48" s="27"/>
      <c r="F48" s="27"/>
      <c r="G48" s="28"/>
      <c r="K48" s="28"/>
      <c r="O48" s="32"/>
      <c r="T48" s="36">
        <v>171</v>
      </c>
      <c r="U48" s="9"/>
      <c r="Z48" s="27">
        <f t="shared" si="2"/>
        <v>171</v>
      </c>
    </row>
    <row r="49" spans="1:26" x14ac:dyDescent="0.25">
      <c r="A49" s="9">
        <v>48</v>
      </c>
      <c r="B49" s="9" t="s">
        <v>206</v>
      </c>
      <c r="C49" s="9" t="s">
        <v>21</v>
      </c>
      <c r="D49" s="27"/>
      <c r="E49" s="27"/>
      <c r="F49" s="27"/>
      <c r="G49" s="28"/>
      <c r="K49" s="28"/>
      <c r="M49" s="36">
        <v>161.5</v>
      </c>
      <c r="O49" s="32"/>
      <c r="U49" s="9"/>
      <c r="Z49" s="27">
        <f t="shared" si="2"/>
        <v>161.5</v>
      </c>
    </row>
    <row r="50" spans="1:26" x14ac:dyDescent="0.25">
      <c r="A50" s="9">
        <v>49</v>
      </c>
      <c r="B50" s="9" t="s">
        <v>178</v>
      </c>
      <c r="C50" s="9" t="s">
        <v>38</v>
      </c>
      <c r="D50" s="27"/>
      <c r="E50" s="27"/>
      <c r="F50" s="27"/>
      <c r="G50" s="28"/>
      <c r="K50" s="28">
        <v>156.75</v>
      </c>
      <c r="O50" s="32"/>
      <c r="U50" s="9"/>
      <c r="Z50" s="27">
        <f t="shared" si="2"/>
        <v>156.75</v>
      </c>
    </row>
    <row r="51" spans="1:26" x14ac:dyDescent="0.25">
      <c r="A51" s="9">
        <v>50</v>
      </c>
      <c r="B51" s="9" t="s">
        <v>31</v>
      </c>
      <c r="C51" s="9" t="s">
        <v>24</v>
      </c>
      <c r="D51" s="27">
        <v>142.5</v>
      </c>
      <c r="E51" s="27"/>
      <c r="F51" s="27"/>
      <c r="G51" s="28"/>
      <c r="K51" s="28"/>
      <c r="O51" s="32"/>
      <c r="U51" s="9"/>
      <c r="Z51" s="27">
        <f t="shared" si="2"/>
        <v>142.5</v>
      </c>
    </row>
    <row r="52" spans="1:26" x14ac:dyDescent="0.25">
      <c r="B52" s="9" t="s">
        <v>285</v>
      </c>
      <c r="C52" s="9" t="s">
        <v>48</v>
      </c>
      <c r="O52" s="32"/>
      <c r="U52" s="9"/>
      <c r="V52" s="32">
        <v>125.88</v>
      </c>
      <c r="Z52" s="27">
        <f t="shared" si="2"/>
        <v>125.88</v>
      </c>
    </row>
    <row r="53" spans="1:26" x14ac:dyDescent="0.25">
      <c r="O53" s="32"/>
      <c r="U53" s="9"/>
      <c r="Z53" s="9"/>
    </row>
    <row r="54" spans="1:26" x14ac:dyDescent="0.25">
      <c r="O54" s="32"/>
      <c r="U54" s="9"/>
      <c r="Z54" s="9"/>
    </row>
    <row r="55" spans="1:26" x14ac:dyDescent="0.25">
      <c r="O55" s="32"/>
      <c r="U55" s="9"/>
      <c r="Z55" s="9"/>
    </row>
    <row r="56" spans="1:26" x14ac:dyDescent="0.25">
      <c r="O56" s="32"/>
      <c r="U56" s="9"/>
      <c r="Z56" s="9"/>
    </row>
    <row r="57" spans="1:26" x14ac:dyDescent="0.25">
      <c r="O57" s="32"/>
      <c r="U57" s="9"/>
      <c r="Z57" s="9"/>
    </row>
    <row r="58" spans="1:26" x14ac:dyDescent="0.25">
      <c r="O58" s="32"/>
      <c r="U58" s="9"/>
      <c r="Z58" s="9"/>
    </row>
    <row r="59" spans="1:26" x14ac:dyDescent="0.25">
      <c r="O59" s="32"/>
      <c r="U59" s="9"/>
      <c r="Z59" s="9"/>
    </row>
    <row r="60" spans="1:26" x14ac:dyDescent="0.25">
      <c r="O60" s="32"/>
      <c r="U60" s="9"/>
      <c r="Z60" s="9"/>
    </row>
    <row r="61" spans="1:26" x14ac:dyDescent="0.25">
      <c r="O61" s="32"/>
      <c r="U61" s="9"/>
      <c r="Z61" s="9"/>
    </row>
    <row r="62" spans="1:26" x14ac:dyDescent="0.25">
      <c r="O62" s="32"/>
      <c r="U62" s="9"/>
      <c r="Z62" s="9"/>
    </row>
  </sheetData>
  <sortState ref="B2:Z52">
    <sortCondition descending="1" ref="Z2:Z52"/>
  </sortState>
  <pageMargins left="0.7" right="0.7" top="0.75" bottom="0.75" header="0.3" footer="0.3"/>
  <pageSetup scale="50" fitToHeight="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zoomScale="90" zoomScaleNormal="90" workbookViewId="0">
      <selection activeCell="H35" sqref="H35"/>
    </sheetView>
  </sheetViews>
  <sheetFormatPr defaultRowHeight="15" x14ac:dyDescent="0.25"/>
  <cols>
    <col min="1" max="1" width="4" style="1" customWidth="1"/>
    <col min="2" max="2" width="25" style="9" customWidth="1"/>
    <col min="3" max="3" width="7.7109375" style="9" customWidth="1"/>
    <col min="4" max="4" width="8" style="9" customWidth="1"/>
    <col min="5" max="5" width="10.28515625" style="32" customWidth="1"/>
    <col min="6" max="6" width="11.28515625" style="12" customWidth="1"/>
    <col min="7" max="7" width="9" style="15" customWidth="1"/>
    <col min="8" max="8" width="9.28515625" style="36" customWidth="1"/>
    <col min="9" max="9" width="12.7109375" style="36" customWidth="1"/>
    <col min="10" max="10" width="8.5703125" style="12" customWidth="1"/>
    <col min="11" max="11" width="8.28515625" style="12" customWidth="1"/>
    <col min="12" max="12" width="11.42578125" style="32" customWidth="1"/>
    <col min="13" max="14" width="11.42578125" style="36" customWidth="1"/>
    <col min="15" max="19" width="11.42578125" style="32" customWidth="1"/>
    <col min="20" max="25" width="11.42578125" style="36" customWidth="1"/>
    <col min="26" max="26" width="12" style="32" customWidth="1"/>
    <col min="27" max="27" width="4.42578125" style="9" customWidth="1"/>
    <col min="30" max="30" width="9" style="1" customWidth="1"/>
    <col min="31" max="31" width="9.140625" style="1" hidden="1" customWidth="1"/>
    <col min="32" max="32" width="9.140625" style="1"/>
  </cols>
  <sheetData>
    <row r="1" spans="1:36" ht="64.5" x14ac:dyDescent="0.25">
      <c r="B1" s="2" t="s">
        <v>32</v>
      </c>
      <c r="C1" s="3" t="s">
        <v>1</v>
      </c>
      <c r="D1" s="4" t="s">
        <v>25</v>
      </c>
      <c r="E1" s="31" t="s">
        <v>3</v>
      </c>
      <c r="F1" s="13" t="s">
        <v>69</v>
      </c>
      <c r="G1" s="40" t="s">
        <v>91</v>
      </c>
      <c r="H1" s="39" t="s">
        <v>111</v>
      </c>
      <c r="I1" s="67" t="s">
        <v>5</v>
      </c>
      <c r="J1" s="16" t="s">
        <v>159</v>
      </c>
      <c r="K1" s="16" t="s">
        <v>168</v>
      </c>
      <c r="L1" s="42" t="s">
        <v>187</v>
      </c>
      <c r="M1" s="37" t="s">
        <v>195</v>
      </c>
      <c r="N1" s="37" t="s">
        <v>188</v>
      </c>
      <c r="O1" s="42" t="s">
        <v>10</v>
      </c>
      <c r="P1" s="42" t="s">
        <v>189</v>
      </c>
      <c r="Q1" s="42" t="s">
        <v>190</v>
      </c>
      <c r="R1" s="42" t="s">
        <v>191</v>
      </c>
      <c r="S1" s="42" t="s">
        <v>192</v>
      </c>
      <c r="T1" s="37" t="s">
        <v>193</v>
      </c>
      <c r="U1" s="37" t="s">
        <v>14</v>
      </c>
      <c r="V1" s="37" t="s">
        <v>16</v>
      </c>
      <c r="W1" s="37" t="s">
        <v>197</v>
      </c>
      <c r="X1" s="37" t="s">
        <v>194</v>
      </c>
      <c r="Y1" s="37" t="s">
        <v>301</v>
      </c>
      <c r="Z1" s="33" t="s">
        <v>19</v>
      </c>
      <c r="AA1" s="8"/>
      <c r="AG1" s="1"/>
    </row>
    <row r="2" spans="1:36" x14ac:dyDescent="0.25">
      <c r="A2" s="48">
        <f>SUM(A1+1)</f>
        <v>1</v>
      </c>
      <c r="B2" s="48" t="s">
        <v>146</v>
      </c>
      <c r="C2" s="48" t="s">
        <v>130</v>
      </c>
      <c r="D2" s="49"/>
      <c r="E2" s="50"/>
      <c r="F2" s="49"/>
      <c r="G2" s="51"/>
      <c r="H2" s="50"/>
      <c r="I2" s="50">
        <v>307.8</v>
      </c>
      <c r="J2" s="51"/>
      <c r="K2" s="49"/>
      <c r="L2" s="50">
        <v>774.56</v>
      </c>
      <c r="M2" s="50"/>
      <c r="N2" s="50">
        <v>266</v>
      </c>
      <c r="O2" s="50">
        <v>127.95</v>
      </c>
      <c r="P2" s="50">
        <v>1498.72</v>
      </c>
      <c r="Q2" s="50"/>
      <c r="R2" s="50"/>
      <c r="S2" s="50"/>
      <c r="T2" s="50">
        <v>794.2</v>
      </c>
      <c r="U2" s="50"/>
      <c r="V2" s="50">
        <v>661.2</v>
      </c>
      <c r="W2" s="50"/>
      <c r="X2" s="50"/>
      <c r="Y2" s="50"/>
      <c r="Z2" s="32">
        <f t="shared" ref="Z2:Z41" si="0">SUM(D2:Y2)</f>
        <v>4430.4299999999994</v>
      </c>
      <c r="AA2" s="49"/>
      <c r="AD2" s="52"/>
      <c r="AE2" s="52"/>
      <c r="AF2" s="52"/>
      <c r="AG2" s="52"/>
      <c r="AH2" s="52"/>
      <c r="AI2" s="52"/>
    </row>
    <row r="3" spans="1:36" x14ac:dyDescent="0.25">
      <c r="A3" s="9">
        <v>2</v>
      </c>
      <c r="B3" s="9" t="s">
        <v>55</v>
      </c>
      <c r="C3" s="9" t="s">
        <v>46</v>
      </c>
      <c r="D3" s="11"/>
      <c r="E3" s="32">
        <v>390</v>
      </c>
      <c r="F3" s="17"/>
      <c r="G3" s="15">
        <v>330.6</v>
      </c>
      <c r="J3" s="15">
        <v>361</v>
      </c>
      <c r="K3" s="17" t="s">
        <v>22</v>
      </c>
      <c r="L3" s="32">
        <v>114</v>
      </c>
      <c r="N3" s="36">
        <v>478.8</v>
      </c>
      <c r="O3" s="32">
        <v>538.45000000000005</v>
      </c>
      <c r="P3" s="32">
        <v>788.12</v>
      </c>
      <c r="V3" s="36">
        <v>159.6</v>
      </c>
      <c r="W3" s="36">
        <v>513</v>
      </c>
      <c r="Z3" s="32">
        <f t="shared" si="0"/>
        <v>3673.5699999999997</v>
      </c>
      <c r="AA3" s="11"/>
      <c r="AG3" s="1"/>
      <c r="AH3" s="1"/>
      <c r="AI3" s="1"/>
    </row>
    <row r="4" spans="1:36" x14ac:dyDescent="0.25">
      <c r="A4" s="48">
        <f t="shared" ref="A4:A34" si="1">SUM(A3+1)</f>
        <v>3</v>
      </c>
      <c r="B4" s="9" t="s">
        <v>120</v>
      </c>
      <c r="C4" s="9" t="s">
        <v>21</v>
      </c>
      <c r="D4" s="11"/>
      <c r="F4" s="17"/>
      <c r="H4" s="36">
        <v>589</v>
      </c>
      <c r="J4" s="15"/>
      <c r="K4" s="17"/>
      <c r="M4" s="36">
        <v>99.75</v>
      </c>
      <c r="P4" s="32">
        <v>1266.1600000000001</v>
      </c>
      <c r="Q4" s="32">
        <v>384.75</v>
      </c>
      <c r="U4" s="36">
        <v>432</v>
      </c>
      <c r="Z4" s="32">
        <f t="shared" si="0"/>
        <v>2771.66</v>
      </c>
      <c r="AA4" s="11"/>
    </row>
    <row r="5" spans="1:36" x14ac:dyDescent="0.25">
      <c r="A5" s="48">
        <f t="shared" si="1"/>
        <v>4</v>
      </c>
      <c r="B5" s="9" t="s">
        <v>56</v>
      </c>
      <c r="C5" s="9" t="s">
        <v>48</v>
      </c>
      <c r="D5" s="11"/>
      <c r="E5" s="32">
        <v>244</v>
      </c>
      <c r="F5" s="17"/>
      <c r="G5" s="35"/>
      <c r="H5" s="36">
        <v>441.75</v>
      </c>
      <c r="J5" s="15"/>
      <c r="K5" s="17"/>
      <c r="L5" s="32">
        <v>273.61</v>
      </c>
      <c r="P5" s="32">
        <v>1111.1199999999999</v>
      </c>
      <c r="R5" s="32">
        <v>155</v>
      </c>
      <c r="Z5" s="32">
        <f t="shared" si="0"/>
        <v>2225.48</v>
      </c>
      <c r="AA5" s="11"/>
    </row>
    <row r="6" spans="1:36" x14ac:dyDescent="0.25">
      <c r="A6" s="48">
        <f t="shared" si="1"/>
        <v>5</v>
      </c>
      <c r="B6" s="9" t="s">
        <v>235</v>
      </c>
      <c r="C6" s="9" t="s">
        <v>130</v>
      </c>
      <c r="D6" s="11"/>
      <c r="F6" s="17"/>
      <c r="J6" s="15"/>
      <c r="K6" s="17"/>
      <c r="O6" s="32">
        <v>716.5</v>
      </c>
      <c r="T6" s="36">
        <v>564.29999999999995</v>
      </c>
      <c r="V6" s="36">
        <v>159.6</v>
      </c>
      <c r="Z6" s="32">
        <f t="shared" si="0"/>
        <v>1440.3999999999999</v>
      </c>
      <c r="AA6" s="11"/>
      <c r="AF6" s="1" t="s">
        <v>22</v>
      </c>
    </row>
    <row r="7" spans="1:36" x14ac:dyDescent="0.25">
      <c r="A7" s="48">
        <f t="shared" si="1"/>
        <v>6</v>
      </c>
      <c r="B7" s="9" t="s">
        <v>198</v>
      </c>
      <c r="C7" s="9" t="s">
        <v>21</v>
      </c>
      <c r="D7" s="11"/>
      <c r="F7" s="17"/>
      <c r="J7" s="15"/>
      <c r="K7" s="17"/>
      <c r="M7" s="36">
        <v>299.25</v>
      </c>
      <c r="S7" s="32">
        <v>256.5</v>
      </c>
      <c r="U7" s="36">
        <v>123.5</v>
      </c>
      <c r="V7" s="36">
        <v>319.2</v>
      </c>
      <c r="X7" s="36">
        <v>256.5</v>
      </c>
      <c r="Z7" s="32">
        <f t="shared" si="0"/>
        <v>1254.95</v>
      </c>
    </row>
    <row r="8" spans="1:36" x14ac:dyDescent="0.25">
      <c r="A8" s="48">
        <f t="shared" si="1"/>
        <v>7</v>
      </c>
      <c r="B8" s="9" t="s">
        <v>251</v>
      </c>
      <c r="C8" s="9" t="s">
        <v>41</v>
      </c>
      <c r="Q8" s="32">
        <v>513</v>
      </c>
      <c r="W8" s="36">
        <v>384.75</v>
      </c>
      <c r="X8" s="36">
        <v>342</v>
      </c>
      <c r="Z8" s="32">
        <f t="shared" si="0"/>
        <v>1239.75</v>
      </c>
      <c r="AA8" s="11"/>
    </row>
    <row r="9" spans="1:36" x14ac:dyDescent="0.25">
      <c r="A9" s="48">
        <f t="shared" si="1"/>
        <v>8</v>
      </c>
      <c r="B9" s="9" t="s">
        <v>234</v>
      </c>
      <c r="C9" s="9" t="s">
        <v>130</v>
      </c>
      <c r="J9" s="15"/>
      <c r="O9" s="32">
        <v>1025.8</v>
      </c>
      <c r="Z9" s="32">
        <f t="shared" si="0"/>
        <v>1025.8</v>
      </c>
      <c r="AA9" s="11"/>
    </row>
    <row r="10" spans="1:36" x14ac:dyDescent="0.25">
      <c r="A10" s="48">
        <f t="shared" si="1"/>
        <v>9</v>
      </c>
      <c r="B10" s="9" t="s">
        <v>263</v>
      </c>
      <c r="C10" s="9" t="s">
        <v>46</v>
      </c>
      <c r="D10" s="11"/>
      <c r="F10" s="17"/>
      <c r="J10" s="17"/>
      <c r="K10" s="17"/>
      <c r="R10" s="32">
        <v>232.5</v>
      </c>
      <c r="S10" s="32">
        <v>342</v>
      </c>
      <c r="U10" s="36">
        <v>432</v>
      </c>
      <c r="Z10" s="32">
        <f t="shared" si="0"/>
        <v>1006.5</v>
      </c>
      <c r="AA10" s="11"/>
      <c r="AG10" s="1"/>
      <c r="AH10" s="1"/>
      <c r="AI10" s="1"/>
    </row>
    <row r="11" spans="1:36" x14ac:dyDescent="0.25">
      <c r="A11" s="48">
        <f t="shared" si="1"/>
        <v>10</v>
      </c>
      <c r="B11" s="9" t="s">
        <v>70</v>
      </c>
      <c r="C11" s="9" t="s">
        <v>38</v>
      </c>
      <c r="D11" s="11"/>
      <c r="F11" s="15">
        <v>619.88</v>
      </c>
      <c r="J11" s="15"/>
      <c r="K11" s="17"/>
      <c r="Y11" s="36">
        <v>342</v>
      </c>
      <c r="Z11" s="32">
        <f t="shared" si="0"/>
        <v>961.88</v>
      </c>
      <c r="AA11" s="11"/>
    </row>
    <row r="12" spans="1:36" s="52" customFormat="1" x14ac:dyDescent="0.25">
      <c r="A12" s="48">
        <f t="shared" si="1"/>
        <v>11</v>
      </c>
      <c r="B12" s="9" t="s">
        <v>237</v>
      </c>
      <c r="C12" s="9" t="s">
        <v>130</v>
      </c>
      <c r="D12" s="11"/>
      <c r="E12" s="32"/>
      <c r="F12" s="17"/>
      <c r="G12" s="15"/>
      <c r="H12" s="36"/>
      <c r="I12" s="36"/>
      <c r="J12" s="17"/>
      <c r="K12" s="17"/>
      <c r="L12" s="32"/>
      <c r="M12" s="36"/>
      <c r="N12" s="36"/>
      <c r="O12" s="32">
        <v>51</v>
      </c>
      <c r="P12" s="32">
        <v>749.36</v>
      </c>
      <c r="Q12" s="32"/>
      <c r="R12" s="32"/>
      <c r="S12" s="32"/>
      <c r="T12" s="36">
        <v>146.30000000000001</v>
      </c>
      <c r="U12" s="36"/>
      <c r="V12" s="36"/>
      <c r="W12" s="36"/>
      <c r="X12" s="36"/>
      <c r="Y12" s="36"/>
      <c r="Z12" s="32">
        <f t="shared" si="0"/>
        <v>946.66000000000008</v>
      </c>
      <c r="AA12" s="11"/>
      <c r="AD12" s="1"/>
      <c r="AE12" s="1"/>
      <c r="AF12" s="1"/>
      <c r="AG12" s="1"/>
      <c r="AH12" s="1"/>
      <c r="AI12" s="1"/>
      <c r="AJ12" s="1"/>
    </row>
    <row r="13" spans="1:36" x14ac:dyDescent="0.25">
      <c r="A13" s="48">
        <f t="shared" si="1"/>
        <v>12</v>
      </c>
      <c r="B13" s="9" t="s">
        <v>121</v>
      </c>
      <c r="C13" s="9" t="s">
        <v>21</v>
      </c>
      <c r="D13" s="11"/>
      <c r="F13" s="17"/>
      <c r="H13" s="36">
        <v>294.5</v>
      </c>
      <c r="J13" s="15">
        <v>90.25</v>
      </c>
      <c r="K13" s="17"/>
      <c r="M13" s="36">
        <v>399</v>
      </c>
      <c r="Z13" s="32">
        <f t="shared" si="0"/>
        <v>783.75</v>
      </c>
      <c r="AA13" s="11"/>
      <c r="AG13" s="1"/>
      <c r="AH13" s="1"/>
      <c r="AI13" s="1"/>
    </row>
    <row r="14" spans="1:36" x14ac:dyDescent="0.25">
      <c r="A14" s="48">
        <f t="shared" si="1"/>
        <v>13</v>
      </c>
      <c r="B14" s="9" t="s">
        <v>101</v>
      </c>
      <c r="C14" s="9" t="s">
        <v>21</v>
      </c>
      <c r="D14" s="11"/>
      <c r="F14" s="17"/>
      <c r="G14" s="15">
        <v>273.60000000000002</v>
      </c>
      <c r="H14" s="36">
        <v>147.25</v>
      </c>
      <c r="J14" s="15"/>
      <c r="K14" s="17"/>
      <c r="L14" s="32">
        <v>159.6</v>
      </c>
      <c r="Z14" s="32">
        <f t="shared" si="0"/>
        <v>580.45000000000005</v>
      </c>
      <c r="AA14" s="11"/>
    </row>
    <row r="15" spans="1:36" x14ac:dyDescent="0.25">
      <c r="A15" s="48">
        <f t="shared" si="1"/>
        <v>14</v>
      </c>
      <c r="B15" s="9" t="s">
        <v>240</v>
      </c>
      <c r="C15" s="9" t="s">
        <v>135</v>
      </c>
      <c r="D15" s="11"/>
      <c r="F15" s="17"/>
      <c r="J15" s="17"/>
      <c r="K15" s="17"/>
      <c r="P15" s="32">
        <v>555.55999999999995</v>
      </c>
      <c r="Z15" s="32">
        <f t="shared" si="0"/>
        <v>555.55999999999995</v>
      </c>
      <c r="AA15" s="11"/>
      <c r="AI15" s="1"/>
    </row>
    <row r="16" spans="1:36" x14ac:dyDescent="0.25">
      <c r="A16" s="48">
        <f t="shared" si="1"/>
        <v>15</v>
      </c>
      <c r="B16" s="9" t="s">
        <v>286</v>
      </c>
      <c r="C16" s="9" t="s">
        <v>21</v>
      </c>
      <c r="V16" s="36">
        <v>547.20000000000005</v>
      </c>
      <c r="Z16" s="32">
        <f t="shared" si="0"/>
        <v>547.20000000000005</v>
      </c>
      <c r="AF16" s="1" t="s">
        <v>22</v>
      </c>
      <c r="AJ16" s="1"/>
    </row>
    <row r="17" spans="1:36" x14ac:dyDescent="0.25">
      <c r="A17" s="48">
        <f t="shared" si="1"/>
        <v>16</v>
      </c>
      <c r="B17" s="9" t="s">
        <v>71</v>
      </c>
      <c r="C17" s="9" t="s">
        <v>38</v>
      </c>
      <c r="D17" s="11"/>
      <c r="F17" s="15">
        <v>513</v>
      </c>
      <c r="J17" s="15"/>
      <c r="K17" s="17"/>
      <c r="Z17" s="32">
        <f t="shared" si="0"/>
        <v>513</v>
      </c>
      <c r="AA17" s="11"/>
    </row>
    <row r="18" spans="1:36" x14ac:dyDescent="0.25">
      <c r="A18" s="48">
        <f t="shared" si="1"/>
        <v>17</v>
      </c>
      <c r="B18" s="9" t="s">
        <v>220</v>
      </c>
      <c r="C18" s="9" t="s">
        <v>135</v>
      </c>
      <c r="D18" s="11"/>
      <c r="F18" s="17"/>
      <c r="J18" s="15"/>
      <c r="K18" s="17"/>
      <c r="L18" s="32">
        <v>456.02</v>
      </c>
      <c r="Z18" s="32">
        <f t="shared" si="0"/>
        <v>456.02</v>
      </c>
      <c r="AJ18" s="52"/>
    </row>
    <row r="19" spans="1:36" x14ac:dyDescent="0.25">
      <c r="A19" s="48">
        <f t="shared" si="1"/>
        <v>18</v>
      </c>
      <c r="B19" s="9" t="s">
        <v>209</v>
      </c>
      <c r="C19" s="9" t="s">
        <v>135</v>
      </c>
      <c r="J19" s="15"/>
      <c r="N19" s="36">
        <v>452.2</v>
      </c>
      <c r="Z19" s="32">
        <f t="shared" si="0"/>
        <v>452.2</v>
      </c>
    </row>
    <row r="20" spans="1:36" x14ac:dyDescent="0.25">
      <c r="A20" s="48">
        <f t="shared" si="1"/>
        <v>19</v>
      </c>
      <c r="B20" s="9" t="s">
        <v>287</v>
      </c>
      <c r="C20" s="9" t="s">
        <v>44</v>
      </c>
      <c r="V20" s="36">
        <v>433.2</v>
      </c>
      <c r="Z20" s="32">
        <f t="shared" si="0"/>
        <v>433.2</v>
      </c>
      <c r="AA20" s="11"/>
    </row>
    <row r="21" spans="1:36" x14ac:dyDescent="0.25">
      <c r="A21" s="9">
        <f t="shared" si="1"/>
        <v>20</v>
      </c>
      <c r="B21" s="9" t="s">
        <v>222</v>
      </c>
      <c r="C21" s="9" t="s">
        <v>130</v>
      </c>
      <c r="J21" s="15"/>
      <c r="L21" s="32">
        <v>410.41</v>
      </c>
      <c r="Z21" s="32">
        <f t="shared" si="0"/>
        <v>410.41</v>
      </c>
      <c r="AA21" s="11"/>
      <c r="AI21" s="1"/>
    </row>
    <row r="22" spans="1:36" x14ac:dyDescent="0.25">
      <c r="A22" s="48">
        <f t="shared" si="1"/>
        <v>21</v>
      </c>
      <c r="B22" s="9" t="s">
        <v>145</v>
      </c>
      <c r="C22" s="9" t="s">
        <v>135</v>
      </c>
      <c r="D22" s="11"/>
      <c r="F22" s="17"/>
      <c r="I22" s="36">
        <v>410.4</v>
      </c>
      <c r="J22" s="15"/>
      <c r="K22" s="17"/>
      <c r="Z22" s="32">
        <f t="shared" si="0"/>
        <v>410.4</v>
      </c>
    </row>
    <row r="23" spans="1:36" x14ac:dyDescent="0.25">
      <c r="A23" s="48">
        <f t="shared" si="1"/>
        <v>22</v>
      </c>
      <c r="B23" s="9" t="s">
        <v>241</v>
      </c>
      <c r="C23" s="9" t="s">
        <v>130</v>
      </c>
      <c r="D23" s="11"/>
      <c r="F23" s="17"/>
      <c r="J23" s="17"/>
      <c r="K23" s="17"/>
      <c r="P23" s="32">
        <v>361.76</v>
      </c>
      <c r="Z23" s="32">
        <f t="shared" si="0"/>
        <v>361.76</v>
      </c>
      <c r="AA23" s="11"/>
    </row>
    <row r="24" spans="1:36" x14ac:dyDescent="0.25">
      <c r="A24" s="48">
        <f t="shared" si="1"/>
        <v>23</v>
      </c>
      <c r="B24" s="9" t="s">
        <v>268</v>
      </c>
      <c r="C24" s="9" t="s">
        <v>44</v>
      </c>
      <c r="T24" s="36">
        <v>334.4</v>
      </c>
      <c r="Z24" s="32">
        <f t="shared" si="0"/>
        <v>334.4</v>
      </c>
      <c r="AI24" s="26"/>
    </row>
    <row r="25" spans="1:36" x14ac:dyDescent="0.25">
      <c r="A25" s="9">
        <f t="shared" si="1"/>
        <v>24</v>
      </c>
      <c r="B25" s="9" t="s">
        <v>274</v>
      </c>
      <c r="C25" s="9" t="s">
        <v>44</v>
      </c>
      <c r="S25" s="32">
        <v>85.5</v>
      </c>
      <c r="U25" s="36">
        <v>247</v>
      </c>
      <c r="Z25" s="32">
        <f t="shared" si="0"/>
        <v>332.5</v>
      </c>
    </row>
    <row r="26" spans="1:36" x14ac:dyDescent="0.25">
      <c r="A26" s="9">
        <f t="shared" si="1"/>
        <v>25</v>
      </c>
      <c r="B26" s="9" t="s">
        <v>262</v>
      </c>
      <c r="C26" s="9" t="s">
        <v>46</v>
      </c>
      <c r="D26" s="11"/>
      <c r="F26" s="17"/>
      <c r="J26" s="17"/>
      <c r="K26" s="17"/>
      <c r="R26" s="32">
        <v>310</v>
      </c>
      <c r="Z26" s="32">
        <f t="shared" si="0"/>
        <v>310</v>
      </c>
    </row>
    <row r="27" spans="1:36" x14ac:dyDescent="0.25">
      <c r="A27" s="9">
        <f t="shared" si="1"/>
        <v>26</v>
      </c>
      <c r="B27" s="9" t="s">
        <v>253</v>
      </c>
      <c r="C27" s="9" t="s">
        <v>41</v>
      </c>
      <c r="D27" s="11"/>
      <c r="F27" s="17"/>
      <c r="J27" s="17"/>
      <c r="K27" s="17"/>
      <c r="Q27" s="32">
        <v>125.25</v>
      </c>
      <c r="X27" s="36">
        <v>171</v>
      </c>
      <c r="Z27" s="32">
        <f t="shared" si="0"/>
        <v>296.25</v>
      </c>
      <c r="AA27" s="11"/>
    </row>
    <row r="28" spans="1:36" x14ac:dyDescent="0.25">
      <c r="A28" s="9">
        <f t="shared" si="1"/>
        <v>27</v>
      </c>
      <c r="B28" s="9" t="s">
        <v>199</v>
      </c>
      <c r="C28" s="9" t="s">
        <v>44</v>
      </c>
      <c r="J28" s="15"/>
      <c r="M28" s="36">
        <v>199.5</v>
      </c>
      <c r="T28" s="36">
        <v>83.6</v>
      </c>
      <c r="Z28" s="32">
        <f t="shared" si="0"/>
        <v>283.10000000000002</v>
      </c>
      <c r="AA28" s="11"/>
    </row>
    <row r="29" spans="1:36" x14ac:dyDescent="0.25">
      <c r="A29" s="9">
        <f t="shared" si="1"/>
        <v>28</v>
      </c>
      <c r="B29" s="9" t="s">
        <v>184</v>
      </c>
      <c r="C29" s="9" t="s">
        <v>44</v>
      </c>
      <c r="J29" s="15">
        <v>270.75</v>
      </c>
      <c r="Z29" s="32">
        <f t="shared" si="0"/>
        <v>270.75</v>
      </c>
    </row>
    <row r="30" spans="1:36" x14ac:dyDescent="0.25">
      <c r="A30" s="9">
        <f t="shared" si="1"/>
        <v>29</v>
      </c>
      <c r="B30" s="9" t="s">
        <v>252</v>
      </c>
      <c r="C30" s="9" t="s">
        <v>41</v>
      </c>
      <c r="J30" s="17"/>
      <c r="Q30" s="32">
        <v>256.5</v>
      </c>
      <c r="Z30" s="32">
        <f t="shared" si="0"/>
        <v>256.5</v>
      </c>
      <c r="AA30" s="11"/>
    </row>
    <row r="31" spans="1:36" x14ac:dyDescent="0.25">
      <c r="A31" s="9">
        <f t="shared" si="1"/>
        <v>30</v>
      </c>
      <c r="B31" s="9" t="s">
        <v>294</v>
      </c>
      <c r="C31" s="9" t="s">
        <v>41</v>
      </c>
      <c r="W31" s="36">
        <v>256.5</v>
      </c>
      <c r="Z31" s="32">
        <f t="shared" si="0"/>
        <v>256.5</v>
      </c>
      <c r="AA31" s="11"/>
    </row>
    <row r="32" spans="1:36" x14ac:dyDescent="0.25">
      <c r="A32" s="9">
        <f t="shared" si="1"/>
        <v>31</v>
      </c>
      <c r="B32" s="9" t="s">
        <v>57</v>
      </c>
      <c r="C32" s="9" t="s">
        <v>48</v>
      </c>
      <c r="D32" s="11"/>
      <c r="E32" s="32">
        <v>244</v>
      </c>
      <c r="F32" s="17"/>
      <c r="J32" s="15"/>
      <c r="K32" s="17"/>
      <c r="Z32" s="32">
        <f t="shared" si="0"/>
        <v>244</v>
      </c>
      <c r="AA32" s="11"/>
    </row>
    <row r="33" spans="1:27" x14ac:dyDescent="0.25">
      <c r="A33" s="9">
        <f t="shared" si="1"/>
        <v>32</v>
      </c>
      <c r="B33" s="9" t="s">
        <v>102</v>
      </c>
      <c r="C33" s="9" t="s">
        <v>136</v>
      </c>
      <c r="D33" s="11"/>
      <c r="F33" s="17"/>
      <c r="G33" s="15">
        <v>216.6</v>
      </c>
      <c r="J33" s="15"/>
      <c r="K33" s="17"/>
      <c r="Z33" s="32">
        <f t="shared" si="0"/>
        <v>216.6</v>
      </c>
      <c r="AA33" s="11"/>
    </row>
    <row r="34" spans="1:27" x14ac:dyDescent="0.25">
      <c r="A34" s="9">
        <f t="shared" si="1"/>
        <v>33</v>
      </c>
      <c r="B34" s="9" t="s">
        <v>273</v>
      </c>
      <c r="C34" s="9" t="s">
        <v>44</v>
      </c>
      <c r="S34" s="32">
        <v>171</v>
      </c>
      <c r="Z34" s="32">
        <f t="shared" si="0"/>
        <v>171</v>
      </c>
      <c r="AA34" s="11"/>
    </row>
    <row r="35" spans="1:27" x14ac:dyDescent="0.25">
      <c r="A35" s="9">
        <v>33</v>
      </c>
      <c r="B35" s="9" t="s">
        <v>267</v>
      </c>
      <c r="C35" s="9" t="s">
        <v>135</v>
      </c>
      <c r="D35" s="11"/>
      <c r="F35" s="17"/>
      <c r="J35" s="17"/>
      <c r="K35" s="17"/>
      <c r="T35" s="36">
        <v>167.2</v>
      </c>
      <c r="Z35" s="32">
        <f t="shared" si="0"/>
        <v>167.2</v>
      </c>
      <c r="AA35" s="11"/>
    </row>
    <row r="36" spans="1:27" x14ac:dyDescent="0.25">
      <c r="A36" s="9">
        <v>34</v>
      </c>
      <c r="B36" s="9" t="s">
        <v>295</v>
      </c>
      <c r="C36" s="9" t="s">
        <v>41</v>
      </c>
      <c r="W36" s="36">
        <v>128.25</v>
      </c>
      <c r="Z36" s="32">
        <f t="shared" si="0"/>
        <v>128.25</v>
      </c>
    </row>
    <row r="37" spans="1:27" x14ac:dyDescent="0.25">
      <c r="A37" s="9">
        <v>35</v>
      </c>
      <c r="B37" s="9" t="s">
        <v>236</v>
      </c>
      <c r="C37" s="9" t="s">
        <v>130</v>
      </c>
      <c r="D37" s="11"/>
      <c r="F37" s="17"/>
      <c r="J37" s="17"/>
      <c r="K37" s="17"/>
      <c r="O37" s="32">
        <v>102.6</v>
      </c>
      <c r="Z37" s="32">
        <f t="shared" si="0"/>
        <v>102.6</v>
      </c>
      <c r="AA37" s="11"/>
    </row>
    <row r="38" spans="1:27" x14ac:dyDescent="0.25">
      <c r="A38" s="9">
        <v>36</v>
      </c>
      <c r="B38" s="9" t="s">
        <v>221</v>
      </c>
      <c r="C38" s="9" t="s">
        <v>130</v>
      </c>
      <c r="D38" s="11"/>
      <c r="F38" s="17"/>
      <c r="J38" s="15"/>
      <c r="K38" s="17"/>
      <c r="L38" s="32">
        <v>91.2</v>
      </c>
      <c r="Z38" s="32">
        <f t="shared" si="0"/>
        <v>91.2</v>
      </c>
    </row>
    <row r="39" spans="1:27" x14ac:dyDescent="0.25">
      <c r="A39" s="9">
        <v>37</v>
      </c>
      <c r="B39" s="9" t="s">
        <v>185</v>
      </c>
      <c r="C39" s="9" t="s">
        <v>44</v>
      </c>
      <c r="D39" s="11"/>
      <c r="F39" s="17"/>
      <c r="J39" s="15">
        <v>90.25</v>
      </c>
      <c r="K39" s="17"/>
      <c r="Z39" s="32">
        <f t="shared" si="0"/>
        <v>90.25</v>
      </c>
    </row>
    <row r="40" spans="1:27" x14ac:dyDescent="0.25">
      <c r="A40" s="9">
        <v>38</v>
      </c>
      <c r="B40" s="9" t="s">
        <v>186</v>
      </c>
      <c r="C40" s="9" t="s">
        <v>44</v>
      </c>
      <c r="D40" s="11"/>
      <c r="F40" s="17"/>
      <c r="J40" s="15">
        <v>90.25</v>
      </c>
      <c r="K40" s="17"/>
      <c r="Z40" s="32">
        <f t="shared" si="0"/>
        <v>90.25</v>
      </c>
    </row>
    <row r="41" spans="1:27" x14ac:dyDescent="0.25">
      <c r="A41" s="9">
        <v>39</v>
      </c>
      <c r="B41" s="9" t="s">
        <v>264</v>
      </c>
      <c r="C41" s="9" t="s">
        <v>48</v>
      </c>
      <c r="D41" s="11"/>
      <c r="F41" s="17"/>
      <c r="J41" s="17"/>
      <c r="K41" s="17"/>
      <c r="R41" s="32">
        <v>77.5</v>
      </c>
      <c r="Z41" s="32">
        <f t="shared" si="0"/>
        <v>77.5</v>
      </c>
    </row>
    <row r="42" spans="1:27" x14ac:dyDescent="0.25">
      <c r="A42" s="9">
        <v>40</v>
      </c>
      <c r="Z42" s="32">
        <f t="shared" ref="Z42:Z53" ca="1" si="2">SUM(D42:AA42)</f>
        <v>0</v>
      </c>
    </row>
    <row r="43" spans="1:27" x14ac:dyDescent="0.25">
      <c r="A43" s="9"/>
      <c r="Z43" s="32">
        <f t="shared" ca="1" si="2"/>
        <v>0</v>
      </c>
    </row>
    <row r="44" spans="1:27" x14ac:dyDescent="0.25">
      <c r="A44" s="9"/>
      <c r="Z44" s="32">
        <f t="shared" ca="1" si="2"/>
        <v>0</v>
      </c>
    </row>
    <row r="45" spans="1:27" x14ac:dyDescent="0.25">
      <c r="Z45" s="32">
        <f t="shared" ca="1" si="2"/>
        <v>0</v>
      </c>
    </row>
    <row r="46" spans="1:27" x14ac:dyDescent="0.25">
      <c r="Z46" s="32">
        <f t="shared" ca="1" si="2"/>
        <v>0</v>
      </c>
    </row>
    <row r="47" spans="1:27" x14ac:dyDescent="0.25">
      <c r="Z47" s="32">
        <f t="shared" ca="1" si="2"/>
        <v>0</v>
      </c>
    </row>
    <row r="48" spans="1:27" x14ac:dyDescent="0.25">
      <c r="Z48" s="32">
        <f t="shared" ca="1" si="2"/>
        <v>0</v>
      </c>
    </row>
    <row r="49" spans="1:27" x14ac:dyDescent="0.25">
      <c r="Z49" s="32">
        <f t="shared" ca="1" si="2"/>
        <v>0</v>
      </c>
    </row>
    <row r="50" spans="1:27" x14ac:dyDescent="0.25">
      <c r="Z50" s="32">
        <f t="shared" ca="1" si="2"/>
        <v>0</v>
      </c>
    </row>
    <row r="51" spans="1:27" x14ac:dyDescent="0.25">
      <c r="Z51" s="32">
        <f t="shared" ca="1" si="2"/>
        <v>0</v>
      </c>
    </row>
    <row r="52" spans="1:27" x14ac:dyDescent="0.25">
      <c r="Z52" s="32">
        <f t="shared" ca="1" si="2"/>
        <v>0</v>
      </c>
    </row>
    <row r="53" spans="1:27" x14ac:dyDescent="0.25">
      <c r="Z53" s="32">
        <f t="shared" ca="1" si="2"/>
        <v>0</v>
      </c>
    </row>
    <row r="54" spans="1:27" x14ac:dyDescent="0.25">
      <c r="A54" s="34">
        <f t="shared" ref="A54:A60" si="3">SUM(A53+1)</f>
        <v>1</v>
      </c>
      <c r="D54" s="11"/>
      <c r="F54" s="17"/>
      <c r="J54" s="17"/>
      <c r="K54" s="17"/>
      <c r="AA54" s="11"/>
    </row>
    <row r="55" spans="1:27" x14ac:dyDescent="0.25">
      <c r="A55" s="34">
        <f t="shared" si="3"/>
        <v>2</v>
      </c>
      <c r="D55" s="11"/>
      <c r="F55" s="17"/>
      <c r="J55" s="17"/>
      <c r="K55" s="17"/>
      <c r="AA55" s="11"/>
    </row>
    <row r="56" spans="1:27" x14ac:dyDescent="0.25">
      <c r="A56" s="34">
        <f t="shared" si="3"/>
        <v>3</v>
      </c>
      <c r="D56" s="11"/>
      <c r="F56" s="17"/>
      <c r="J56" s="17"/>
      <c r="K56" s="17"/>
      <c r="AA56" s="11"/>
    </row>
    <row r="57" spans="1:27" x14ac:dyDescent="0.25">
      <c r="A57" s="34">
        <f t="shared" si="3"/>
        <v>4</v>
      </c>
      <c r="J57" s="17"/>
    </row>
    <row r="58" spans="1:27" x14ac:dyDescent="0.25">
      <c r="A58" s="34">
        <f t="shared" si="3"/>
        <v>5</v>
      </c>
      <c r="J58" s="17"/>
    </row>
    <row r="59" spans="1:27" x14ac:dyDescent="0.25">
      <c r="A59" s="34">
        <f t="shared" si="3"/>
        <v>6</v>
      </c>
      <c r="D59" s="11"/>
      <c r="F59" s="17"/>
      <c r="J59" s="17"/>
      <c r="K59" s="17"/>
      <c r="AA59" s="11"/>
    </row>
    <row r="60" spans="1:27" x14ac:dyDescent="0.25">
      <c r="A60" s="34">
        <f t="shared" si="3"/>
        <v>7</v>
      </c>
      <c r="D60" s="11"/>
      <c r="F60" s="17"/>
      <c r="J60" s="17"/>
      <c r="K60" s="17"/>
      <c r="AA60" s="11"/>
    </row>
    <row r="61" spans="1:27" x14ac:dyDescent="0.25">
      <c r="A61" s="34">
        <v>42</v>
      </c>
      <c r="J61" s="17"/>
    </row>
    <row r="62" spans="1:27" x14ac:dyDescent="0.25">
      <c r="A62" s="34">
        <v>43</v>
      </c>
      <c r="J62" s="17"/>
    </row>
    <row r="63" spans="1:27" x14ac:dyDescent="0.25">
      <c r="A63" s="34">
        <v>44</v>
      </c>
      <c r="J63" s="17"/>
    </row>
  </sheetData>
  <sortState ref="B2:Z41">
    <sortCondition descending="1" ref="Z2:Z41"/>
  </sortState>
  <pageMargins left="0.7" right="0.7" top="0.75" bottom="0.75" header="0.3" footer="0.3"/>
  <pageSetup scale="51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"/>
  <sheetViews>
    <sheetView zoomScale="85" zoomScaleNormal="85" workbookViewId="0">
      <selection activeCell="F14" sqref="F14"/>
    </sheetView>
  </sheetViews>
  <sheetFormatPr defaultColWidth="12.7109375" defaultRowHeight="15.75" x14ac:dyDescent="0.25"/>
  <cols>
    <col min="1" max="1" width="5" style="53" customWidth="1"/>
    <col min="2" max="2" width="21.85546875" style="54" customWidth="1"/>
    <col min="3" max="3" width="12.7109375" style="32"/>
    <col min="4" max="6" width="12.7109375" style="32" customWidth="1"/>
    <col min="7" max="11" width="12.7109375" style="36" customWidth="1"/>
    <col min="12" max="13" width="12.7109375" style="46" customWidth="1"/>
    <col min="14" max="14" width="12.85546875" style="46" customWidth="1"/>
    <col min="15" max="15" width="14.5703125" style="43" customWidth="1"/>
    <col min="16" max="25" width="12.7109375" style="46" customWidth="1"/>
    <col min="26" max="26" width="12.7109375" style="43"/>
    <col min="28" max="16384" width="12.7109375" style="43"/>
  </cols>
  <sheetData>
    <row r="1" spans="1:32" ht="75.75" x14ac:dyDescent="0.25">
      <c r="A1" s="74" t="s">
        <v>22</v>
      </c>
      <c r="B1" s="75" t="s">
        <v>33</v>
      </c>
      <c r="C1" s="76" t="s">
        <v>1</v>
      </c>
      <c r="D1" s="31" t="s">
        <v>25</v>
      </c>
      <c r="E1" s="31" t="s">
        <v>3</v>
      </c>
      <c r="F1" s="31" t="s">
        <v>69</v>
      </c>
      <c r="G1" s="39" t="s">
        <v>91</v>
      </c>
      <c r="H1" s="39" t="s">
        <v>111</v>
      </c>
      <c r="I1" s="39" t="s">
        <v>5</v>
      </c>
      <c r="J1" s="39" t="s">
        <v>159</v>
      </c>
      <c r="K1" s="39" t="s">
        <v>168</v>
      </c>
      <c r="L1" s="77" t="s">
        <v>187</v>
      </c>
      <c r="M1" s="39" t="s">
        <v>195</v>
      </c>
      <c r="N1" s="39" t="s">
        <v>188</v>
      </c>
      <c r="O1" s="39" t="s">
        <v>10</v>
      </c>
      <c r="P1" s="77" t="s">
        <v>189</v>
      </c>
      <c r="Q1" s="77" t="s">
        <v>190</v>
      </c>
      <c r="R1" s="77" t="s">
        <v>191</v>
      </c>
      <c r="S1" s="77" t="s">
        <v>192</v>
      </c>
      <c r="T1" s="77" t="s">
        <v>193</v>
      </c>
      <c r="U1" s="39" t="s">
        <v>14</v>
      </c>
      <c r="V1" s="77" t="s">
        <v>16</v>
      </c>
      <c r="W1" s="77" t="s">
        <v>17</v>
      </c>
      <c r="X1" s="77" t="s">
        <v>194</v>
      </c>
      <c r="Y1" s="77" t="s">
        <v>301</v>
      </c>
      <c r="Z1" s="33" t="s">
        <v>19</v>
      </c>
    </row>
    <row r="2" spans="1:32" ht="15" x14ac:dyDescent="0.25">
      <c r="A2" s="74">
        <v>1</v>
      </c>
      <c r="B2" s="78" t="s">
        <v>39</v>
      </c>
      <c r="C2" s="79" t="s">
        <v>21</v>
      </c>
      <c r="D2" s="79">
        <v>199.5</v>
      </c>
      <c r="E2" s="79"/>
      <c r="F2" s="80">
        <v>337.3</v>
      </c>
      <c r="G2" s="80"/>
      <c r="H2" s="80"/>
      <c r="I2" s="80"/>
      <c r="J2" s="80"/>
      <c r="K2" s="80"/>
      <c r="L2" s="80"/>
      <c r="M2" s="80"/>
      <c r="N2" s="80"/>
      <c r="O2" s="80">
        <v>1650.15</v>
      </c>
      <c r="P2" s="80">
        <v>2667.6</v>
      </c>
      <c r="Q2" s="80"/>
      <c r="R2" s="80"/>
      <c r="S2" s="80">
        <v>230.85</v>
      </c>
      <c r="T2" s="80"/>
      <c r="U2" s="80"/>
      <c r="V2" s="80">
        <v>194.75</v>
      </c>
      <c r="W2" s="80"/>
      <c r="X2" s="80"/>
      <c r="Y2" s="80"/>
      <c r="Z2" s="79">
        <f t="shared" ref="Z2:Z33" si="0">SUM(D2:Y2)</f>
        <v>5280.15</v>
      </c>
      <c r="AB2" s="92"/>
      <c r="AC2" s="92"/>
      <c r="AD2" s="93"/>
      <c r="AE2"/>
    </row>
    <row r="3" spans="1:32" ht="15" x14ac:dyDescent="0.25">
      <c r="A3" s="74">
        <v>2</v>
      </c>
      <c r="B3" s="78" t="s">
        <v>43</v>
      </c>
      <c r="C3" s="79" t="s">
        <v>44</v>
      </c>
      <c r="D3" s="79">
        <v>99.75</v>
      </c>
      <c r="E3" s="79"/>
      <c r="F3" s="80"/>
      <c r="G3" s="80">
        <v>977.88</v>
      </c>
      <c r="H3" s="80"/>
      <c r="I3" s="80">
        <v>1083</v>
      </c>
      <c r="J3" s="80">
        <v>581.4</v>
      </c>
      <c r="K3" s="80"/>
      <c r="L3" s="80">
        <v>1346.62</v>
      </c>
      <c r="M3" s="80"/>
      <c r="N3" s="80"/>
      <c r="O3" s="80"/>
      <c r="P3" s="80"/>
      <c r="Q3" s="80"/>
      <c r="R3" s="80"/>
      <c r="S3" s="80"/>
      <c r="T3" s="80"/>
      <c r="U3" s="80">
        <v>881.6</v>
      </c>
      <c r="V3" s="80"/>
      <c r="W3" s="80"/>
      <c r="X3" s="80"/>
      <c r="Y3" s="80"/>
      <c r="Z3" s="79">
        <f t="shared" si="0"/>
        <v>4970.25</v>
      </c>
      <c r="AB3" s="94"/>
      <c r="AC3" s="92"/>
      <c r="AD3" s="92"/>
      <c r="AE3" s="93"/>
    </row>
    <row r="4" spans="1:32" ht="15" x14ac:dyDescent="0.25">
      <c r="A4" s="74">
        <f t="shared" ref="A4:A44" si="1">SUM(A3+1)</f>
        <v>3</v>
      </c>
      <c r="B4" s="78" t="s">
        <v>35</v>
      </c>
      <c r="C4" s="79" t="s">
        <v>36</v>
      </c>
      <c r="D4" s="79">
        <v>399</v>
      </c>
      <c r="E4" s="79"/>
      <c r="F4" s="80">
        <v>712.08</v>
      </c>
      <c r="G4" s="80"/>
      <c r="H4" s="80"/>
      <c r="I4" s="80"/>
      <c r="J4" s="80"/>
      <c r="K4" s="80"/>
      <c r="L4" s="80"/>
      <c r="M4" s="80"/>
      <c r="N4" s="80"/>
      <c r="O4" s="80">
        <v>458.38</v>
      </c>
      <c r="P4" s="80">
        <v>1470.6</v>
      </c>
      <c r="Q4" s="80"/>
      <c r="R4" s="80"/>
      <c r="S4" s="80"/>
      <c r="T4" s="80"/>
      <c r="U4" s="80"/>
      <c r="V4" s="80"/>
      <c r="W4" s="80"/>
      <c r="X4" s="80">
        <v>473.81</v>
      </c>
      <c r="Y4" s="80"/>
      <c r="Z4" s="79">
        <f t="shared" si="0"/>
        <v>3513.87</v>
      </c>
      <c r="AB4" s="94"/>
      <c r="AC4" s="92"/>
      <c r="AD4" s="92"/>
      <c r="AE4" s="93"/>
    </row>
    <row r="5" spans="1:32" ht="15" x14ac:dyDescent="0.25">
      <c r="A5" s="74">
        <f t="shared" si="1"/>
        <v>4</v>
      </c>
      <c r="B5" s="78" t="s">
        <v>167</v>
      </c>
      <c r="C5" s="79" t="s">
        <v>46</v>
      </c>
      <c r="D5" s="79"/>
      <c r="E5" s="79"/>
      <c r="F5" s="79"/>
      <c r="G5" s="80"/>
      <c r="H5" s="80"/>
      <c r="I5" s="80"/>
      <c r="J5" s="80">
        <v>121.13</v>
      </c>
      <c r="K5" s="80"/>
      <c r="L5" s="80">
        <v>179.55</v>
      </c>
      <c r="M5" s="80"/>
      <c r="N5" s="80">
        <v>924.35</v>
      </c>
      <c r="O5" s="80">
        <v>366.7</v>
      </c>
      <c r="P5" s="80"/>
      <c r="Q5" s="80"/>
      <c r="R5" s="80">
        <v>422.56</v>
      </c>
      <c r="S5" s="80">
        <v>615.6</v>
      </c>
      <c r="T5" s="80"/>
      <c r="U5" s="80"/>
      <c r="V5" s="80">
        <v>545.29999999999995</v>
      </c>
      <c r="W5" s="80"/>
      <c r="X5" s="80"/>
      <c r="Y5" s="80"/>
      <c r="Z5" s="79">
        <f t="shared" si="0"/>
        <v>3175.1899999999996</v>
      </c>
      <c r="AB5" s="94"/>
      <c r="AC5" s="92"/>
      <c r="AD5" s="92"/>
      <c r="AE5" s="93"/>
    </row>
    <row r="6" spans="1:32" ht="15" x14ac:dyDescent="0.25">
      <c r="A6" s="74">
        <f t="shared" si="1"/>
        <v>5</v>
      </c>
      <c r="B6" s="78" t="s">
        <v>109</v>
      </c>
      <c r="C6" s="79" t="s">
        <v>21</v>
      </c>
      <c r="D6" s="79"/>
      <c r="E6" s="79"/>
      <c r="F6" s="79">
        <v>524.67999999999995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>
        <v>111.2</v>
      </c>
      <c r="S6" s="80"/>
      <c r="T6" s="80"/>
      <c r="U6" s="80"/>
      <c r="V6" s="80">
        <v>1129.55</v>
      </c>
      <c r="W6" s="80">
        <v>874.71</v>
      </c>
      <c r="X6" s="80"/>
      <c r="Y6" s="80"/>
      <c r="Z6" s="79">
        <f t="shared" si="0"/>
        <v>2640.14</v>
      </c>
      <c r="AB6" s="94"/>
      <c r="AC6" s="92"/>
      <c r="AD6" s="92"/>
      <c r="AE6" s="93"/>
    </row>
    <row r="7" spans="1:32" ht="15" x14ac:dyDescent="0.25">
      <c r="A7" s="53">
        <f t="shared" si="1"/>
        <v>6</v>
      </c>
      <c r="B7" s="78" t="s">
        <v>60</v>
      </c>
      <c r="C7" s="79" t="s">
        <v>46</v>
      </c>
      <c r="D7" s="79"/>
      <c r="E7" s="79">
        <v>399.25</v>
      </c>
      <c r="F7" s="79"/>
      <c r="G7" s="80"/>
      <c r="H7" s="80"/>
      <c r="I7" s="80"/>
      <c r="J7" s="80"/>
      <c r="K7" s="80">
        <v>299.25</v>
      </c>
      <c r="L7" s="80"/>
      <c r="M7" s="80"/>
      <c r="N7" s="80"/>
      <c r="O7" s="80"/>
      <c r="P7" s="80">
        <v>649.79999999999995</v>
      </c>
      <c r="Q7" s="80"/>
      <c r="R7" s="80"/>
      <c r="S7" s="80"/>
      <c r="T7" s="80"/>
      <c r="U7" s="80"/>
      <c r="V7" s="80">
        <v>740.05</v>
      </c>
      <c r="W7" s="80"/>
      <c r="X7" s="80"/>
      <c r="Y7" s="80"/>
      <c r="Z7" s="79">
        <f t="shared" si="0"/>
        <v>2088.35</v>
      </c>
      <c r="AB7" s="94"/>
      <c r="AC7" s="92"/>
      <c r="AD7" s="92"/>
      <c r="AE7" s="93"/>
    </row>
    <row r="8" spans="1:32" x14ac:dyDescent="0.25">
      <c r="A8" s="74">
        <f t="shared" si="1"/>
        <v>7</v>
      </c>
      <c r="B8" s="54" t="s">
        <v>128</v>
      </c>
      <c r="C8" s="32" t="s">
        <v>21</v>
      </c>
      <c r="L8" s="36"/>
      <c r="M8" s="36"/>
      <c r="N8" s="36"/>
      <c r="O8" s="32"/>
      <c r="P8" s="36"/>
      <c r="Q8" s="36">
        <v>736.96</v>
      </c>
      <c r="R8" s="36"/>
      <c r="S8" s="36">
        <v>743.85</v>
      </c>
      <c r="T8" s="36"/>
      <c r="U8" s="36"/>
      <c r="V8" s="36"/>
      <c r="W8" s="36">
        <v>573.09</v>
      </c>
      <c r="X8" s="36"/>
      <c r="Y8" s="36"/>
      <c r="Z8" s="79">
        <f t="shared" si="0"/>
        <v>2053.9</v>
      </c>
      <c r="AB8" s="94"/>
      <c r="AC8" s="92"/>
      <c r="AD8" s="92"/>
      <c r="AE8" s="93"/>
    </row>
    <row r="9" spans="1:32" ht="15" x14ac:dyDescent="0.25">
      <c r="A9" s="74">
        <f t="shared" si="1"/>
        <v>8</v>
      </c>
      <c r="B9" s="78" t="s">
        <v>223</v>
      </c>
      <c r="C9" s="79" t="s">
        <v>44</v>
      </c>
      <c r="D9" s="79"/>
      <c r="E9" s="79"/>
      <c r="F9" s="79"/>
      <c r="G9" s="80"/>
      <c r="H9" s="80"/>
      <c r="I9" s="80"/>
      <c r="J9" s="80"/>
      <c r="K9" s="80"/>
      <c r="L9" s="80">
        <v>807.97</v>
      </c>
      <c r="M9" s="80"/>
      <c r="N9" s="80"/>
      <c r="O9" s="80"/>
      <c r="P9" s="80"/>
      <c r="Q9" s="80"/>
      <c r="R9" s="80"/>
      <c r="S9" s="80"/>
      <c r="T9" s="80">
        <v>1083.95</v>
      </c>
      <c r="U9" s="80"/>
      <c r="V9" s="80"/>
      <c r="W9" s="80"/>
      <c r="X9" s="80"/>
      <c r="Y9" s="80"/>
      <c r="Z9" s="79">
        <f t="shared" si="0"/>
        <v>1891.92</v>
      </c>
      <c r="AB9" s="94"/>
      <c r="AC9" s="92"/>
      <c r="AD9" s="92"/>
      <c r="AE9" s="93"/>
    </row>
    <row r="10" spans="1:32" ht="15" x14ac:dyDescent="0.25">
      <c r="A10" s="74">
        <f t="shared" si="1"/>
        <v>9</v>
      </c>
      <c r="B10" s="78" t="s">
        <v>203</v>
      </c>
      <c r="C10" s="79" t="s">
        <v>21</v>
      </c>
      <c r="D10" s="79"/>
      <c r="E10" s="79"/>
      <c r="F10" s="79"/>
      <c r="G10" s="80"/>
      <c r="H10" s="80"/>
      <c r="I10" s="80"/>
      <c r="J10" s="80"/>
      <c r="K10" s="80"/>
      <c r="L10" s="80"/>
      <c r="M10" s="80">
        <v>627</v>
      </c>
      <c r="N10" s="80"/>
      <c r="O10" s="80"/>
      <c r="P10" s="80"/>
      <c r="Q10" s="80"/>
      <c r="R10" s="80"/>
      <c r="S10" s="80"/>
      <c r="T10" s="80"/>
      <c r="U10" s="80">
        <v>577.6</v>
      </c>
      <c r="V10" s="80"/>
      <c r="W10" s="80"/>
      <c r="X10" s="80">
        <v>598.5</v>
      </c>
      <c r="Y10" s="80"/>
      <c r="Z10" s="79">
        <f t="shared" si="0"/>
        <v>1803.1</v>
      </c>
      <c r="AB10" s="94"/>
      <c r="AC10" s="92"/>
      <c r="AD10" s="92"/>
      <c r="AE10" s="93"/>
      <c r="AF10" s="44"/>
    </row>
    <row r="11" spans="1:32" ht="15" x14ac:dyDescent="0.25">
      <c r="A11" s="74">
        <f t="shared" si="1"/>
        <v>10</v>
      </c>
      <c r="B11" s="78" t="s">
        <v>127</v>
      </c>
      <c r="C11" s="79" t="s">
        <v>44</v>
      </c>
      <c r="D11" s="79"/>
      <c r="E11" s="79"/>
      <c r="F11" s="79"/>
      <c r="G11" s="80"/>
      <c r="H11" s="80"/>
      <c r="I11" s="80">
        <v>1444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>
        <v>309.7</v>
      </c>
      <c r="U11" s="80"/>
      <c r="V11" s="80"/>
      <c r="W11" s="80"/>
      <c r="X11" s="80"/>
      <c r="Y11" s="80"/>
      <c r="Z11" s="79">
        <f t="shared" si="0"/>
        <v>1753.7</v>
      </c>
      <c r="AB11" s="94"/>
      <c r="AC11" s="92"/>
      <c r="AD11" s="92"/>
      <c r="AE11" s="93"/>
    </row>
    <row r="12" spans="1:32" ht="15" x14ac:dyDescent="0.25">
      <c r="A12" s="74">
        <f t="shared" si="1"/>
        <v>11</v>
      </c>
      <c r="B12" s="78" t="s">
        <v>216</v>
      </c>
      <c r="C12" s="79" t="s">
        <v>130</v>
      </c>
      <c r="D12" s="79"/>
      <c r="E12" s="79"/>
      <c r="F12" s="79"/>
      <c r="G12" s="80"/>
      <c r="H12" s="80"/>
      <c r="I12" s="80"/>
      <c r="J12" s="80"/>
      <c r="K12" s="80"/>
      <c r="L12" s="80"/>
      <c r="M12" s="80"/>
      <c r="N12" s="80">
        <v>396.15</v>
      </c>
      <c r="O12" s="80">
        <v>458.37</v>
      </c>
      <c r="P12" s="80">
        <v>820.8</v>
      </c>
      <c r="Q12" s="80"/>
      <c r="R12" s="80"/>
      <c r="S12" s="80"/>
      <c r="T12" s="80"/>
      <c r="U12" s="80"/>
      <c r="V12" s="80"/>
      <c r="W12" s="80"/>
      <c r="X12" s="80"/>
      <c r="Y12" s="80"/>
      <c r="Z12" s="79">
        <f t="shared" si="0"/>
        <v>1675.32</v>
      </c>
    </row>
    <row r="13" spans="1:32" ht="15" x14ac:dyDescent="0.25">
      <c r="A13" s="74">
        <f t="shared" si="1"/>
        <v>12</v>
      </c>
      <c r="B13" s="78" t="s">
        <v>226</v>
      </c>
      <c r="C13" s="32" t="s">
        <v>44</v>
      </c>
      <c r="D13" s="79"/>
      <c r="E13" s="79"/>
      <c r="F13" s="80"/>
      <c r="G13" s="80"/>
      <c r="H13" s="80"/>
      <c r="I13" s="80"/>
      <c r="J13" s="80"/>
      <c r="K13" s="80"/>
      <c r="L13" s="80"/>
      <c r="M13" s="80"/>
      <c r="N13" s="80"/>
      <c r="O13" s="80">
        <v>1008.43</v>
      </c>
      <c r="P13" s="80">
        <v>649.79999999999995</v>
      </c>
      <c r="Q13" s="80"/>
      <c r="R13" s="80"/>
      <c r="S13" s="80"/>
      <c r="T13" s="80"/>
      <c r="U13" s="80"/>
      <c r="V13" s="80"/>
      <c r="W13" s="80"/>
      <c r="X13" s="80"/>
      <c r="Y13" s="80"/>
      <c r="Z13" s="79">
        <f t="shared" si="0"/>
        <v>1658.23</v>
      </c>
    </row>
    <row r="14" spans="1:32" x14ac:dyDescent="0.25">
      <c r="A14" s="74">
        <f t="shared" si="1"/>
        <v>13</v>
      </c>
      <c r="B14" s="54" t="s">
        <v>243</v>
      </c>
      <c r="C14" s="32" t="s">
        <v>44</v>
      </c>
      <c r="L14" s="36"/>
      <c r="M14" s="36"/>
      <c r="N14" s="36"/>
      <c r="O14" s="32"/>
      <c r="P14" s="79">
        <v>1641.6</v>
      </c>
      <c r="Q14" s="36"/>
      <c r="R14" s="36"/>
      <c r="S14" s="36"/>
      <c r="T14" s="36"/>
      <c r="U14" s="36"/>
      <c r="V14" s="36"/>
      <c r="W14" s="36"/>
      <c r="X14" s="36"/>
      <c r="Y14" s="36"/>
      <c r="Z14" s="79">
        <f t="shared" si="0"/>
        <v>1641.6</v>
      </c>
    </row>
    <row r="15" spans="1:32" ht="15" x14ac:dyDescent="0.25">
      <c r="A15" s="74">
        <f t="shared" si="1"/>
        <v>14</v>
      </c>
      <c r="B15" s="78" t="s">
        <v>65</v>
      </c>
      <c r="C15" s="79" t="s">
        <v>48</v>
      </c>
      <c r="D15" s="79"/>
      <c r="E15" s="79"/>
      <c r="F15" s="80"/>
      <c r="G15" s="80">
        <v>640.67999999999995</v>
      </c>
      <c r="H15" s="80">
        <v>335.59</v>
      </c>
      <c r="I15" s="80"/>
      <c r="J15" s="80"/>
      <c r="K15" s="80"/>
      <c r="L15" s="80"/>
      <c r="M15" s="80"/>
      <c r="N15" s="80"/>
      <c r="O15" s="80"/>
      <c r="P15" s="80"/>
      <c r="Q15" s="80"/>
      <c r="R15" s="80">
        <v>311.36</v>
      </c>
      <c r="S15" s="80">
        <v>128.25</v>
      </c>
      <c r="T15" s="80"/>
      <c r="U15" s="80">
        <v>152</v>
      </c>
      <c r="V15" s="80"/>
      <c r="W15" s="80"/>
      <c r="X15" s="80"/>
      <c r="Y15" s="80"/>
      <c r="Z15" s="79">
        <f t="shared" si="0"/>
        <v>1567.88</v>
      </c>
    </row>
    <row r="16" spans="1:32" ht="15" x14ac:dyDescent="0.25">
      <c r="A16" s="74">
        <f t="shared" si="1"/>
        <v>15</v>
      </c>
      <c r="B16" s="78" t="s">
        <v>104</v>
      </c>
      <c r="C16" s="79" t="s">
        <v>44</v>
      </c>
      <c r="D16" s="79"/>
      <c r="E16" s="79"/>
      <c r="F16" s="80"/>
      <c r="G16" s="80">
        <v>472.08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>
        <v>934.8</v>
      </c>
      <c r="W16" s="80"/>
      <c r="X16" s="80">
        <v>124.69</v>
      </c>
      <c r="Y16" s="80"/>
      <c r="Z16" s="79">
        <f t="shared" si="0"/>
        <v>1531.57</v>
      </c>
    </row>
    <row r="17" spans="1:32" ht="15" x14ac:dyDescent="0.25">
      <c r="A17" s="74">
        <f t="shared" si="1"/>
        <v>16</v>
      </c>
      <c r="B17" s="78" t="s">
        <v>164</v>
      </c>
      <c r="C17" s="79" t="s">
        <v>41</v>
      </c>
      <c r="D17" s="79"/>
      <c r="E17" s="79"/>
      <c r="F17" s="79"/>
      <c r="G17" s="80"/>
      <c r="H17" s="80"/>
      <c r="I17" s="80">
        <v>702.53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>
        <v>723.9</v>
      </c>
      <c r="X17" s="80"/>
      <c r="Y17" s="80"/>
      <c r="Z17" s="79">
        <f t="shared" si="0"/>
        <v>1426.4299999999998</v>
      </c>
    </row>
    <row r="18" spans="1:32" ht="15" x14ac:dyDescent="0.25">
      <c r="A18" s="74">
        <f t="shared" si="1"/>
        <v>17</v>
      </c>
      <c r="B18" s="78" t="s">
        <v>149</v>
      </c>
      <c r="C18" s="79" t="s">
        <v>135</v>
      </c>
      <c r="D18" s="79"/>
      <c r="E18" s="79"/>
      <c r="F18" s="79"/>
      <c r="G18" s="80"/>
      <c r="H18" s="80"/>
      <c r="I18" s="80">
        <v>433.2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>
        <v>929.1</v>
      </c>
      <c r="U18" s="80"/>
      <c r="V18" s="80"/>
      <c r="W18" s="80"/>
      <c r="X18" s="80"/>
      <c r="Y18" s="80"/>
      <c r="Z18" s="79">
        <f t="shared" si="0"/>
        <v>1362.3</v>
      </c>
    </row>
    <row r="19" spans="1:32" ht="15" x14ac:dyDescent="0.25">
      <c r="A19" s="74">
        <f t="shared" si="1"/>
        <v>18</v>
      </c>
      <c r="B19" s="78" t="s">
        <v>82</v>
      </c>
      <c r="C19" s="79" t="s">
        <v>41</v>
      </c>
      <c r="D19" s="79"/>
      <c r="E19" s="79"/>
      <c r="F19" s="79"/>
      <c r="G19" s="80"/>
      <c r="H19" s="80">
        <v>186.44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>
        <v>729.6</v>
      </c>
      <c r="V19" s="80"/>
      <c r="W19" s="80">
        <v>422.28</v>
      </c>
      <c r="X19" s="80"/>
      <c r="Y19" s="80"/>
      <c r="Z19" s="79">
        <f t="shared" si="0"/>
        <v>1338.32</v>
      </c>
    </row>
    <row r="20" spans="1:32" ht="15" x14ac:dyDescent="0.25">
      <c r="A20" s="74">
        <f t="shared" si="1"/>
        <v>19</v>
      </c>
      <c r="B20" s="78" t="s">
        <v>59</v>
      </c>
      <c r="C20" s="79" t="s">
        <v>48</v>
      </c>
      <c r="D20" s="79"/>
      <c r="E20" s="79">
        <v>598.88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>
        <v>359.1</v>
      </c>
      <c r="T20" s="80"/>
      <c r="U20" s="80"/>
      <c r="V20" s="80">
        <v>350.55</v>
      </c>
      <c r="W20" s="80"/>
      <c r="X20" s="80"/>
      <c r="Y20" s="80"/>
      <c r="Z20" s="79">
        <f t="shared" si="0"/>
        <v>1308.53</v>
      </c>
    </row>
    <row r="21" spans="1:32" ht="15" x14ac:dyDescent="0.25">
      <c r="A21" s="74">
        <f t="shared" si="1"/>
        <v>20</v>
      </c>
      <c r="B21" s="78" t="s">
        <v>123</v>
      </c>
      <c r="C21" s="79" t="s">
        <v>41</v>
      </c>
      <c r="D21" s="79"/>
      <c r="E21" s="79"/>
      <c r="F21" s="79"/>
      <c r="G21" s="80"/>
      <c r="H21" s="80">
        <v>894.9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>
        <v>224.44</v>
      </c>
      <c r="Y21" s="80"/>
      <c r="Z21" s="79">
        <f t="shared" si="0"/>
        <v>1119.3399999999999</v>
      </c>
    </row>
    <row r="22" spans="1:32" ht="15" x14ac:dyDescent="0.25">
      <c r="A22" s="74">
        <f t="shared" si="1"/>
        <v>21</v>
      </c>
      <c r="B22" s="78" t="s">
        <v>214</v>
      </c>
      <c r="C22" s="79" t="s">
        <v>135</v>
      </c>
      <c r="D22" s="79"/>
      <c r="E22" s="79"/>
      <c r="F22" s="80"/>
      <c r="G22" s="80"/>
      <c r="H22" s="80"/>
      <c r="I22" s="80"/>
      <c r="J22" s="80"/>
      <c r="K22" s="80"/>
      <c r="L22" s="80"/>
      <c r="M22" s="80"/>
      <c r="N22" s="80">
        <v>858.33</v>
      </c>
      <c r="O22" s="80"/>
      <c r="P22" s="80"/>
      <c r="Q22" s="80"/>
      <c r="R22" s="80"/>
      <c r="S22" s="80"/>
      <c r="T22" s="80">
        <v>232.28</v>
      </c>
      <c r="U22" s="80"/>
      <c r="V22" s="80"/>
      <c r="W22" s="80"/>
      <c r="X22" s="80"/>
      <c r="Y22" s="80"/>
      <c r="Z22" s="79">
        <f t="shared" si="0"/>
        <v>1090.6100000000001</v>
      </c>
    </row>
    <row r="23" spans="1:32" ht="15" x14ac:dyDescent="0.25">
      <c r="A23" s="53">
        <f t="shared" si="1"/>
        <v>22</v>
      </c>
      <c r="B23" s="78" t="s">
        <v>122</v>
      </c>
      <c r="C23" s="79" t="s">
        <v>135</v>
      </c>
      <c r="D23" s="79"/>
      <c r="E23" s="79"/>
      <c r="F23" s="79"/>
      <c r="G23" s="80"/>
      <c r="H23" s="80">
        <v>1081.3399999999999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79">
        <f t="shared" si="0"/>
        <v>1081.3399999999999</v>
      </c>
    </row>
    <row r="24" spans="1:32" ht="15" x14ac:dyDescent="0.25">
      <c r="A24" s="74">
        <f t="shared" si="1"/>
        <v>23</v>
      </c>
      <c r="B24" s="78" t="s">
        <v>239</v>
      </c>
      <c r="C24" s="79" t="s">
        <v>44</v>
      </c>
      <c r="D24" s="79"/>
      <c r="E24" s="79"/>
      <c r="F24" s="80"/>
      <c r="G24" s="80"/>
      <c r="H24" s="80"/>
      <c r="I24" s="80"/>
      <c r="J24" s="80"/>
      <c r="K24" s="80"/>
      <c r="L24" s="80">
        <v>1077.3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79">
        <f t="shared" si="0"/>
        <v>1077.3</v>
      </c>
    </row>
    <row r="25" spans="1:32" ht="15" x14ac:dyDescent="0.25">
      <c r="A25" s="74">
        <f t="shared" si="1"/>
        <v>24</v>
      </c>
      <c r="B25" s="78" t="s">
        <v>66</v>
      </c>
      <c r="C25" s="79" t="s">
        <v>41</v>
      </c>
      <c r="D25" s="79"/>
      <c r="E25" s="79"/>
      <c r="F25" s="79"/>
      <c r="G25" s="80"/>
      <c r="H25" s="80"/>
      <c r="I25" s="80"/>
      <c r="J25" s="80"/>
      <c r="K25" s="80">
        <v>598.5</v>
      </c>
      <c r="L25" s="80"/>
      <c r="M25" s="80">
        <v>470.25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79">
        <f t="shared" si="0"/>
        <v>1068.75</v>
      </c>
    </row>
    <row r="26" spans="1:32" ht="15" x14ac:dyDescent="0.25">
      <c r="A26" s="74">
        <f t="shared" si="1"/>
        <v>25</v>
      </c>
      <c r="B26" s="78" t="s">
        <v>86</v>
      </c>
      <c r="C26" s="79" t="s">
        <v>41</v>
      </c>
      <c r="D26" s="79"/>
      <c r="E26" s="79"/>
      <c r="F26" s="80">
        <v>993.15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79">
        <f t="shared" si="0"/>
        <v>993.15</v>
      </c>
    </row>
    <row r="27" spans="1:32" ht="15" x14ac:dyDescent="0.25">
      <c r="A27" s="74">
        <f t="shared" si="1"/>
        <v>26</v>
      </c>
      <c r="B27" s="78" t="s">
        <v>87</v>
      </c>
      <c r="C27" s="79" t="s">
        <v>41</v>
      </c>
      <c r="D27" s="79"/>
      <c r="E27" s="79"/>
      <c r="F27" s="79">
        <v>993.15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79">
        <f t="shared" si="0"/>
        <v>993.15</v>
      </c>
    </row>
    <row r="28" spans="1:32" ht="15" x14ac:dyDescent="0.25">
      <c r="A28" s="74">
        <f t="shared" si="1"/>
        <v>27</v>
      </c>
      <c r="B28" s="78" t="s">
        <v>37</v>
      </c>
      <c r="C28" s="79" t="s">
        <v>38</v>
      </c>
      <c r="D28" s="79">
        <v>299.25</v>
      </c>
      <c r="E28" s="79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>
        <v>617.5</v>
      </c>
      <c r="Z28" s="79">
        <f t="shared" si="0"/>
        <v>916.75</v>
      </c>
    </row>
    <row r="29" spans="1:32" ht="15" x14ac:dyDescent="0.25">
      <c r="A29" s="74">
        <f t="shared" si="1"/>
        <v>28</v>
      </c>
      <c r="B29" s="78" t="s">
        <v>103</v>
      </c>
      <c r="C29" s="79" t="s">
        <v>36</v>
      </c>
      <c r="D29" s="79"/>
      <c r="E29" s="79"/>
      <c r="F29" s="79"/>
      <c r="G29" s="80">
        <v>809.28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79">
        <f t="shared" si="0"/>
        <v>809.28</v>
      </c>
      <c r="AF29" s="44"/>
    </row>
    <row r="30" spans="1:32" ht="15" x14ac:dyDescent="0.25">
      <c r="A30" s="74">
        <f t="shared" si="1"/>
        <v>29</v>
      </c>
      <c r="B30" s="78" t="s">
        <v>224</v>
      </c>
      <c r="C30" s="79" t="s">
        <v>130</v>
      </c>
      <c r="D30" s="79"/>
      <c r="E30" s="79"/>
      <c r="F30" s="79"/>
      <c r="G30" s="80"/>
      <c r="H30" s="80"/>
      <c r="I30" s="80"/>
      <c r="J30" s="80"/>
      <c r="K30" s="80"/>
      <c r="L30" s="80">
        <v>807.98</v>
      </c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79">
        <f t="shared" si="0"/>
        <v>807.98</v>
      </c>
    </row>
    <row r="31" spans="1:32" ht="15" x14ac:dyDescent="0.25">
      <c r="A31" s="74">
        <f t="shared" si="1"/>
        <v>30</v>
      </c>
      <c r="B31" s="78" t="s">
        <v>58</v>
      </c>
      <c r="C31" s="79" t="s">
        <v>46</v>
      </c>
      <c r="D31" s="79"/>
      <c r="E31" s="79">
        <v>798.5</v>
      </c>
      <c r="F31" s="7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79">
        <f t="shared" si="0"/>
        <v>798.5</v>
      </c>
    </row>
    <row r="32" spans="1:32" x14ac:dyDescent="0.25">
      <c r="A32" s="74">
        <f t="shared" si="1"/>
        <v>31</v>
      </c>
      <c r="B32" s="54" t="s">
        <v>249</v>
      </c>
      <c r="C32" s="32" t="s">
        <v>41</v>
      </c>
      <c r="F32" s="36"/>
      <c r="L32" s="36"/>
      <c r="M32" s="36"/>
      <c r="N32" s="36"/>
      <c r="O32" s="32"/>
      <c r="P32" s="36"/>
      <c r="Q32" s="36"/>
      <c r="R32" s="36"/>
      <c r="S32" s="36"/>
      <c r="T32" s="36"/>
      <c r="U32" s="36"/>
      <c r="V32" s="36"/>
      <c r="W32" s="36"/>
      <c r="X32" s="36">
        <v>723.19</v>
      </c>
      <c r="Y32" s="36"/>
      <c r="Z32" s="79">
        <f t="shared" si="0"/>
        <v>723.19</v>
      </c>
    </row>
    <row r="33" spans="1:26" ht="15" x14ac:dyDescent="0.25">
      <c r="A33" s="74">
        <f t="shared" si="1"/>
        <v>32</v>
      </c>
      <c r="B33" s="78" t="s">
        <v>124</v>
      </c>
      <c r="C33" s="79" t="s">
        <v>21</v>
      </c>
      <c r="D33" s="79"/>
      <c r="E33" s="79"/>
      <c r="F33" s="79"/>
      <c r="G33" s="80"/>
      <c r="H33" s="80">
        <v>708.46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79">
        <f t="shared" si="0"/>
        <v>708.46</v>
      </c>
    </row>
    <row r="34" spans="1:26" ht="15" x14ac:dyDescent="0.25">
      <c r="A34" s="74">
        <f t="shared" si="1"/>
        <v>33</v>
      </c>
      <c r="B34" s="78" t="s">
        <v>213</v>
      </c>
      <c r="C34" s="79" t="s">
        <v>130</v>
      </c>
      <c r="D34" s="79"/>
      <c r="E34" s="79"/>
      <c r="F34" s="79"/>
      <c r="G34" s="80"/>
      <c r="H34" s="80"/>
      <c r="I34" s="80"/>
      <c r="J34" s="80"/>
      <c r="K34" s="80"/>
      <c r="L34" s="80"/>
      <c r="M34" s="80"/>
      <c r="N34" s="80">
        <v>264.10000000000002</v>
      </c>
      <c r="O34" s="80"/>
      <c r="P34" s="80">
        <v>410.4</v>
      </c>
      <c r="Q34" s="80"/>
      <c r="R34" s="80"/>
      <c r="S34" s="80"/>
      <c r="T34" s="80"/>
      <c r="U34" s="80"/>
      <c r="V34" s="80"/>
      <c r="W34" s="80"/>
      <c r="X34" s="80"/>
      <c r="Y34" s="80"/>
      <c r="Z34" s="79">
        <f t="shared" ref="Z34:Z65" si="2">SUM(D34:Y34)</f>
        <v>674.5</v>
      </c>
    </row>
    <row r="35" spans="1:26" x14ac:dyDescent="0.25">
      <c r="A35" s="74">
        <f t="shared" si="1"/>
        <v>34</v>
      </c>
      <c r="B35" s="54" t="s">
        <v>258</v>
      </c>
      <c r="C35" s="32" t="s">
        <v>48</v>
      </c>
      <c r="L35" s="36"/>
      <c r="M35" s="36"/>
      <c r="N35" s="36"/>
      <c r="O35" s="32"/>
      <c r="P35" s="36"/>
      <c r="Q35" s="36"/>
      <c r="R35" s="36">
        <v>644.96</v>
      </c>
      <c r="S35" s="36"/>
      <c r="T35" s="36"/>
      <c r="U35" s="36"/>
      <c r="V35" s="36"/>
      <c r="W35" s="36"/>
      <c r="X35" s="36"/>
      <c r="Y35" s="36"/>
      <c r="Z35" s="79">
        <f t="shared" si="2"/>
        <v>644.96</v>
      </c>
    </row>
    <row r="36" spans="1:26" ht="15" x14ac:dyDescent="0.25">
      <c r="A36" s="74">
        <f t="shared" si="1"/>
        <v>35</v>
      </c>
      <c r="B36" s="78" t="s">
        <v>231</v>
      </c>
      <c r="C36" s="32" t="s">
        <v>130</v>
      </c>
      <c r="D36" s="79"/>
      <c r="E36" s="79"/>
      <c r="F36" s="79"/>
      <c r="G36" s="80"/>
      <c r="H36" s="80"/>
      <c r="I36" s="80"/>
      <c r="J36" s="80"/>
      <c r="K36" s="80"/>
      <c r="L36" s="80"/>
      <c r="M36" s="80"/>
      <c r="N36" s="80"/>
      <c r="O36" s="80">
        <v>91.67</v>
      </c>
      <c r="P36" s="80"/>
      <c r="Q36" s="80"/>
      <c r="R36" s="80"/>
      <c r="S36" s="80"/>
      <c r="T36" s="80">
        <v>541.98</v>
      </c>
      <c r="U36" s="80"/>
      <c r="V36" s="80"/>
      <c r="W36" s="80"/>
      <c r="X36" s="80"/>
      <c r="Y36" s="80"/>
      <c r="Z36" s="79">
        <f t="shared" si="2"/>
        <v>633.65</v>
      </c>
    </row>
    <row r="37" spans="1:26" x14ac:dyDescent="0.25">
      <c r="A37" s="74">
        <f t="shared" si="1"/>
        <v>36</v>
      </c>
      <c r="B37" s="54" t="s">
        <v>269</v>
      </c>
      <c r="C37" s="32" t="s">
        <v>130</v>
      </c>
      <c r="F37" s="36"/>
      <c r="L37" s="36"/>
      <c r="M37" s="36"/>
      <c r="N37" s="36"/>
      <c r="O37" s="32"/>
      <c r="P37" s="36"/>
      <c r="Q37" s="36"/>
      <c r="R37" s="36"/>
      <c r="S37" s="36"/>
      <c r="T37" s="36">
        <v>619.4</v>
      </c>
      <c r="U37" s="36"/>
      <c r="V37" s="36"/>
      <c r="W37" s="36"/>
      <c r="X37" s="36"/>
      <c r="Y37" s="36"/>
      <c r="Z37" s="79">
        <f t="shared" si="2"/>
        <v>619.4</v>
      </c>
    </row>
    <row r="38" spans="1:26" ht="15" x14ac:dyDescent="0.25">
      <c r="A38" s="74">
        <f t="shared" si="1"/>
        <v>37</v>
      </c>
      <c r="B38" s="78" t="s">
        <v>175</v>
      </c>
      <c r="C38" s="79" t="s">
        <v>38</v>
      </c>
      <c r="D38" s="79"/>
      <c r="E38" s="79"/>
      <c r="F38" s="79"/>
      <c r="G38" s="80"/>
      <c r="H38" s="80"/>
      <c r="I38" s="80"/>
      <c r="J38" s="80"/>
      <c r="K38" s="80">
        <v>149.62</v>
      </c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>
        <v>463.12</v>
      </c>
      <c r="Z38" s="79">
        <f t="shared" si="2"/>
        <v>612.74</v>
      </c>
    </row>
    <row r="39" spans="1:26" x14ac:dyDescent="0.25">
      <c r="A39" s="74">
        <f t="shared" si="1"/>
        <v>38</v>
      </c>
      <c r="B39" s="54" t="s">
        <v>132</v>
      </c>
      <c r="C39" s="32" t="s">
        <v>21</v>
      </c>
      <c r="L39" s="36"/>
      <c r="M39" s="36"/>
      <c r="N39" s="36"/>
      <c r="O39" s="32"/>
      <c r="P39" s="36"/>
      <c r="Q39" s="36">
        <v>609.9</v>
      </c>
      <c r="R39" s="36"/>
      <c r="S39" s="36"/>
      <c r="T39" s="36"/>
      <c r="U39" s="36"/>
      <c r="V39" s="36"/>
      <c r="W39" s="36"/>
      <c r="X39" s="36"/>
      <c r="Y39" s="36"/>
      <c r="Z39" s="79">
        <f t="shared" si="2"/>
        <v>609.9</v>
      </c>
    </row>
    <row r="40" spans="1:26" ht="15" x14ac:dyDescent="0.25">
      <c r="A40" s="74">
        <f t="shared" si="1"/>
        <v>39</v>
      </c>
      <c r="B40" s="78" t="s">
        <v>63</v>
      </c>
      <c r="C40" s="79" t="s">
        <v>38</v>
      </c>
      <c r="D40" s="79"/>
      <c r="E40" s="79"/>
      <c r="F40" s="79"/>
      <c r="G40" s="80"/>
      <c r="H40" s="80"/>
      <c r="I40" s="80"/>
      <c r="J40" s="80"/>
      <c r="K40" s="80"/>
      <c r="L40" s="80"/>
      <c r="M40" s="80">
        <v>235.13</v>
      </c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>
        <v>349.13</v>
      </c>
      <c r="Y40" s="80"/>
      <c r="Z40" s="79">
        <f t="shared" si="2"/>
        <v>584.26</v>
      </c>
    </row>
    <row r="41" spans="1:26" x14ac:dyDescent="0.25">
      <c r="A41" s="74">
        <f t="shared" si="1"/>
        <v>40</v>
      </c>
      <c r="B41" s="54" t="s">
        <v>259</v>
      </c>
      <c r="C41" s="32" t="s">
        <v>46</v>
      </c>
      <c r="L41" s="36"/>
      <c r="M41" s="36"/>
      <c r="N41" s="36"/>
      <c r="O41" s="32"/>
      <c r="P41" s="36"/>
      <c r="Q41" s="36"/>
      <c r="R41" s="36">
        <v>533.76</v>
      </c>
      <c r="S41" s="36"/>
      <c r="T41" s="36"/>
      <c r="U41" s="36"/>
      <c r="V41" s="36"/>
      <c r="W41" s="36"/>
      <c r="X41" s="36"/>
      <c r="Y41" s="36"/>
      <c r="Z41" s="79">
        <f t="shared" si="2"/>
        <v>533.76</v>
      </c>
    </row>
    <row r="42" spans="1:26" ht="15" x14ac:dyDescent="0.25">
      <c r="A42" s="74">
        <f t="shared" si="1"/>
        <v>41</v>
      </c>
      <c r="B42" s="78" t="s">
        <v>125</v>
      </c>
      <c r="C42" s="79" t="s">
        <v>21</v>
      </c>
      <c r="D42" s="79"/>
      <c r="E42" s="79"/>
      <c r="F42" s="80"/>
      <c r="G42" s="80"/>
      <c r="H42" s="80">
        <v>522.03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79">
        <f t="shared" si="2"/>
        <v>522.03</v>
      </c>
    </row>
    <row r="43" spans="1:26" ht="15" x14ac:dyDescent="0.25">
      <c r="A43" s="53">
        <f t="shared" si="1"/>
        <v>42</v>
      </c>
      <c r="B43" s="78" t="s">
        <v>174</v>
      </c>
      <c r="C43" s="79" t="s">
        <v>38</v>
      </c>
      <c r="D43" s="79"/>
      <c r="E43" s="79"/>
      <c r="F43" s="79"/>
      <c r="G43" s="80"/>
      <c r="H43" s="80"/>
      <c r="I43" s="80"/>
      <c r="J43" s="80"/>
      <c r="K43" s="80">
        <v>488.88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79">
        <f t="shared" si="2"/>
        <v>488.88</v>
      </c>
    </row>
    <row r="44" spans="1:26" x14ac:dyDescent="0.25">
      <c r="A44" s="74">
        <f t="shared" si="1"/>
        <v>43</v>
      </c>
      <c r="B44" s="54" t="s">
        <v>275</v>
      </c>
      <c r="C44" s="32" t="s">
        <v>36</v>
      </c>
      <c r="L44" s="36"/>
      <c r="M44" s="36"/>
      <c r="N44" s="36"/>
      <c r="O44" s="32"/>
      <c r="P44" s="36"/>
      <c r="Q44" s="36"/>
      <c r="R44" s="36"/>
      <c r="S44" s="36">
        <v>487.35</v>
      </c>
      <c r="T44" s="36"/>
      <c r="U44" s="36"/>
      <c r="V44" s="36"/>
      <c r="W44" s="36"/>
      <c r="X44" s="36"/>
      <c r="Y44" s="36"/>
      <c r="Z44" s="79">
        <f t="shared" si="2"/>
        <v>487.35</v>
      </c>
    </row>
    <row r="45" spans="1:26" x14ac:dyDescent="0.25">
      <c r="A45" s="74">
        <v>36</v>
      </c>
      <c r="B45" s="54" t="s">
        <v>245</v>
      </c>
      <c r="C45" s="32" t="s">
        <v>41</v>
      </c>
      <c r="F45" s="36"/>
      <c r="L45" s="36"/>
      <c r="M45" s="36"/>
      <c r="N45" s="36"/>
      <c r="O45" s="32"/>
      <c r="P45" s="36"/>
      <c r="Q45" s="36">
        <v>482.84</v>
      </c>
      <c r="R45" s="36"/>
      <c r="S45" s="36"/>
      <c r="T45" s="36"/>
      <c r="U45" s="36"/>
      <c r="V45" s="36"/>
      <c r="W45" s="36"/>
      <c r="X45" s="36"/>
      <c r="Y45" s="36"/>
      <c r="Z45" s="79">
        <f t="shared" si="2"/>
        <v>482.84</v>
      </c>
    </row>
    <row r="46" spans="1:26" ht="15" x14ac:dyDescent="0.25">
      <c r="A46" s="74">
        <f t="shared" ref="A46:A88" si="3">SUM(A45+1)</f>
        <v>37</v>
      </c>
      <c r="B46" s="78" t="s">
        <v>165</v>
      </c>
      <c r="C46" s="79" t="s">
        <v>44</v>
      </c>
      <c r="D46" s="79"/>
      <c r="E46" s="79"/>
      <c r="F46" s="79"/>
      <c r="G46" s="80"/>
      <c r="H46" s="80"/>
      <c r="I46" s="80"/>
      <c r="J46" s="80">
        <v>460.28</v>
      </c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79">
        <f t="shared" si="2"/>
        <v>460.28</v>
      </c>
    </row>
    <row r="47" spans="1:26" ht="15" x14ac:dyDescent="0.25">
      <c r="A47" s="53">
        <f t="shared" si="3"/>
        <v>38</v>
      </c>
      <c r="B47" s="78" t="s">
        <v>147</v>
      </c>
      <c r="C47" s="79" t="s">
        <v>135</v>
      </c>
      <c r="D47" s="79"/>
      <c r="E47" s="79"/>
      <c r="F47" s="80"/>
      <c r="G47" s="80"/>
      <c r="H47" s="80"/>
      <c r="I47" s="80">
        <v>433.2</v>
      </c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79">
        <f t="shared" si="2"/>
        <v>433.2</v>
      </c>
    </row>
    <row r="48" spans="1:26" ht="15" x14ac:dyDescent="0.25">
      <c r="A48" s="53">
        <f t="shared" si="3"/>
        <v>39</v>
      </c>
      <c r="B48" s="78" t="s">
        <v>110</v>
      </c>
      <c r="C48" s="79" t="s">
        <v>130</v>
      </c>
      <c r="D48" s="79"/>
      <c r="E48" s="79"/>
      <c r="F48" s="79"/>
      <c r="G48" s="80"/>
      <c r="H48" s="80"/>
      <c r="I48" s="80"/>
      <c r="J48" s="80"/>
      <c r="K48" s="80"/>
      <c r="L48" s="80"/>
      <c r="M48" s="80"/>
      <c r="N48" s="80">
        <v>396.15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79">
        <f t="shared" si="2"/>
        <v>396.15</v>
      </c>
    </row>
    <row r="49" spans="1:26" ht="15" x14ac:dyDescent="0.25">
      <c r="A49" s="74">
        <f t="shared" si="3"/>
        <v>40</v>
      </c>
      <c r="B49" s="78" t="s">
        <v>215</v>
      </c>
      <c r="C49" s="79" t="s">
        <v>130</v>
      </c>
      <c r="D49" s="79"/>
      <c r="E49" s="79"/>
      <c r="F49" s="80"/>
      <c r="G49" s="80"/>
      <c r="H49" s="80"/>
      <c r="I49" s="80"/>
      <c r="J49" s="80"/>
      <c r="K49" s="80"/>
      <c r="L49" s="80"/>
      <c r="M49" s="80"/>
      <c r="N49" s="80">
        <v>396.15</v>
      </c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79">
        <f t="shared" si="2"/>
        <v>396.15</v>
      </c>
    </row>
    <row r="50" spans="1:26" x14ac:dyDescent="0.25">
      <c r="A50" s="74">
        <f t="shared" si="3"/>
        <v>41</v>
      </c>
      <c r="B50" s="54" t="s">
        <v>246</v>
      </c>
      <c r="C50" s="32" t="s">
        <v>46</v>
      </c>
      <c r="L50" s="36"/>
      <c r="M50" s="36"/>
      <c r="N50" s="36"/>
      <c r="O50" s="32"/>
      <c r="P50" s="36"/>
      <c r="Q50" s="36">
        <v>355.78</v>
      </c>
      <c r="R50" s="36"/>
      <c r="S50" s="36"/>
      <c r="T50" s="36"/>
      <c r="U50" s="36"/>
      <c r="V50" s="36"/>
      <c r="W50" s="36"/>
      <c r="X50" s="36"/>
      <c r="Y50" s="36"/>
      <c r="Z50" s="79">
        <f t="shared" si="2"/>
        <v>355.78</v>
      </c>
    </row>
    <row r="51" spans="1:26" x14ac:dyDescent="0.25">
      <c r="A51" s="74">
        <f t="shared" si="3"/>
        <v>42</v>
      </c>
      <c r="B51" s="54" t="s">
        <v>281</v>
      </c>
      <c r="C51" s="32" t="s">
        <v>130</v>
      </c>
      <c r="L51" s="36"/>
      <c r="M51" s="36"/>
      <c r="N51" s="36"/>
      <c r="O51" s="32"/>
      <c r="P51" s="36"/>
      <c r="Q51" s="36"/>
      <c r="R51" s="36"/>
      <c r="S51" s="36"/>
      <c r="T51" s="36"/>
      <c r="U51" s="36">
        <v>350</v>
      </c>
      <c r="V51" s="36"/>
      <c r="W51" s="36"/>
      <c r="X51" s="36"/>
      <c r="Y51" s="36"/>
      <c r="Z51" s="79">
        <f t="shared" si="2"/>
        <v>350</v>
      </c>
    </row>
    <row r="52" spans="1:26" x14ac:dyDescent="0.25">
      <c r="A52" s="74">
        <f t="shared" si="3"/>
        <v>43</v>
      </c>
      <c r="B52" s="54" t="s">
        <v>282</v>
      </c>
      <c r="C52" s="32" t="s">
        <v>44</v>
      </c>
      <c r="F52" s="36"/>
      <c r="L52" s="36"/>
      <c r="M52" s="36"/>
      <c r="N52" s="36"/>
      <c r="O52" s="32"/>
      <c r="P52" s="36"/>
      <c r="Q52" s="36"/>
      <c r="R52" s="36"/>
      <c r="S52" s="36"/>
      <c r="T52" s="36"/>
      <c r="U52" s="36">
        <v>350</v>
      </c>
      <c r="V52" s="36"/>
      <c r="W52" s="36"/>
      <c r="X52" s="36"/>
      <c r="Y52" s="36"/>
      <c r="Z52" s="79">
        <f t="shared" si="2"/>
        <v>350</v>
      </c>
    </row>
    <row r="53" spans="1:26" ht="15" x14ac:dyDescent="0.25">
      <c r="A53" s="74">
        <f t="shared" si="3"/>
        <v>44</v>
      </c>
      <c r="B53" s="78" t="s">
        <v>166</v>
      </c>
      <c r="C53" s="79" t="s">
        <v>44</v>
      </c>
      <c r="D53" s="79"/>
      <c r="E53" s="79"/>
      <c r="F53" s="79"/>
      <c r="G53" s="80"/>
      <c r="H53" s="80"/>
      <c r="I53" s="80"/>
      <c r="J53" s="80">
        <v>339.15</v>
      </c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79">
        <f t="shared" si="2"/>
        <v>339.15</v>
      </c>
    </row>
    <row r="54" spans="1:26" ht="15" x14ac:dyDescent="0.25">
      <c r="A54" s="74">
        <f t="shared" si="3"/>
        <v>45</v>
      </c>
      <c r="B54" s="78" t="s">
        <v>108</v>
      </c>
      <c r="C54" s="79" t="s">
        <v>130</v>
      </c>
      <c r="D54" s="79"/>
      <c r="E54" s="79"/>
      <c r="F54" s="79"/>
      <c r="G54" s="80"/>
      <c r="H54" s="80"/>
      <c r="I54" s="80">
        <v>72.2</v>
      </c>
      <c r="J54" s="80"/>
      <c r="K54" s="80"/>
      <c r="L54" s="80"/>
      <c r="M54" s="80"/>
      <c r="N54" s="80"/>
      <c r="O54" s="80">
        <v>91.67</v>
      </c>
      <c r="P54" s="80"/>
      <c r="Q54" s="80"/>
      <c r="R54" s="80"/>
      <c r="S54" s="80"/>
      <c r="T54" s="80">
        <v>154.85</v>
      </c>
      <c r="U54" s="80"/>
      <c r="V54" s="80"/>
      <c r="W54" s="80"/>
      <c r="X54" s="80"/>
      <c r="Y54" s="80"/>
      <c r="Z54" s="79">
        <f t="shared" si="2"/>
        <v>318.72000000000003</v>
      </c>
    </row>
    <row r="55" spans="1:26" x14ac:dyDescent="0.25">
      <c r="A55" s="74">
        <f t="shared" si="3"/>
        <v>46</v>
      </c>
      <c r="B55" s="54" t="s">
        <v>303</v>
      </c>
      <c r="L55" s="36"/>
      <c r="M55" s="36"/>
      <c r="N55" s="36"/>
      <c r="O55" s="32"/>
      <c r="P55" s="36"/>
      <c r="Q55" s="36"/>
      <c r="R55" s="36"/>
      <c r="S55" s="36"/>
      <c r="T55" s="36"/>
      <c r="U55" s="36"/>
      <c r="V55" s="36"/>
      <c r="W55" s="36"/>
      <c r="X55" s="36"/>
      <c r="Y55" s="36">
        <v>308.75</v>
      </c>
      <c r="Z55" s="79">
        <f t="shared" si="2"/>
        <v>308.75</v>
      </c>
    </row>
    <row r="56" spans="1:26" ht="15" x14ac:dyDescent="0.25">
      <c r="A56" s="74">
        <f t="shared" si="3"/>
        <v>47</v>
      </c>
      <c r="B56" s="78" t="s">
        <v>105</v>
      </c>
      <c r="C56" s="79" t="s">
        <v>135</v>
      </c>
      <c r="D56" s="79"/>
      <c r="E56" s="79"/>
      <c r="F56" s="79"/>
      <c r="G56" s="80">
        <v>303.48</v>
      </c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79">
        <f t="shared" si="2"/>
        <v>303.48</v>
      </c>
    </row>
    <row r="57" spans="1:26" ht="15" x14ac:dyDescent="0.25">
      <c r="A57" s="74">
        <f t="shared" si="3"/>
        <v>48</v>
      </c>
      <c r="B57" s="78" t="s">
        <v>232</v>
      </c>
      <c r="C57" s="32" t="s">
        <v>130</v>
      </c>
      <c r="D57" s="79"/>
      <c r="E57" s="79"/>
      <c r="F57" s="79"/>
      <c r="G57" s="80"/>
      <c r="H57" s="80"/>
      <c r="I57" s="80"/>
      <c r="J57" s="80"/>
      <c r="K57" s="80"/>
      <c r="L57" s="80"/>
      <c r="M57" s="80"/>
      <c r="N57" s="80"/>
      <c r="O57" s="80">
        <v>275.02</v>
      </c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79">
        <f t="shared" si="2"/>
        <v>275.02</v>
      </c>
    </row>
    <row r="58" spans="1:26" x14ac:dyDescent="0.25">
      <c r="A58" s="53">
        <f t="shared" si="3"/>
        <v>49</v>
      </c>
      <c r="B58" s="54" t="s">
        <v>134</v>
      </c>
      <c r="C58" s="32" t="s">
        <v>41</v>
      </c>
      <c r="L58" s="36"/>
      <c r="M58" s="36"/>
      <c r="N58" s="36"/>
      <c r="O58" s="32"/>
      <c r="P58" s="36"/>
      <c r="Q58" s="36"/>
      <c r="R58" s="36"/>
      <c r="S58" s="36"/>
      <c r="T58" s="36"/>
      <c r="U58" s="36"/>
      <c r="V58" s="36"/>
      <c r="W58" s="36">
        <v>271.45999999999998</v>
      </c>
      <c r="X58" s="36"/>
      <c r="Y58" s="36"/>
      <c r="Z58" s="79">
        <f t="shared" si="2"/>
        <v>271.45999999999998</v>
      </c>
    </row>
    <row r="59" spans="1:26" ht="15" x14ac:dyDescent="0.25">
      <c r="A59" s="53">
        <f t="shared" si="3"/>
        <v>50</v>
      </c>
      <c r="B59" s="78" t="s">
        <v>151</v>
      </c>
      <c r="C59" s="79" t="s">
        <v>44</v>
      </c>
      <c r="D59" s="79"/>
      <c r="E59" s="79"/>
      <c r="F59" s="79"/>
      <c r="G59" s="80"/>
      <c r="H59" s="80"/>
      <c r="I59" s="80"/>
      <c r="J59" s="80"/>
      <c r="K59" s="80"/>
      <c r="L59" s="80">
        <v>269.32</v>
      </c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79">
        <f t="shared" si="2"/>
        <v>269.32</v>
      </c>
    </row>
    <row r="60" spans="1:26" x14ac:dyDescent="0.25">
      <c r="A60" s="53">
        <f t="shared" si="3"/>
        <v>51</v>
      </c>
      <c r="B60" s="54" t="s">
        <v>126</v>
      </c>
      <c r="C60" s="32" t="s">
        <v>21</v>
      </c>
      <c r="L60" s="36"/>
      <c r="M60" s="36"/>
      <c r="N60" s="36"/>
      <c r="O60" s="32"/>
      <c r="P60" s="36">
        <v>239.4</v>
      </c>
      <c r="Q60" s="36"/>
      <c r="R60" s="36"/>
      <c r="S60" s="36"/>
      <c r="T60" s="36"/>
      <c r="U60" s="36"/>
      <c r="V60" s="36"/>
      <c r="W60" s="36"/>
      <c r="X60" s="36"/>
      <c r="Y60" s="36"/>
      <c r="Z60" s="79">
        <f t="shared" si="2"/>
        <v>239.4</v>
      </c>
    </row>
    <row r="61" spans="1:26" ht="15" x14ac:dyDescent="0.25">
      <c r="A61" s="53">
        <f t="shared" si="3"/>
        <v>52</v>
      </c>
      <c r="B61" s="78" t="s">
        <v>204</v>
      </c>
      <c r="C61" s="79" t="s">
        <v>46</v>
      </c>
      <c r="D61" s="79"/>
      <c r="E61" s="79"/>
      <c r="F61" s="79"/>
      <c r="G61" s="80"/>
      <c r="H61" s="80"/>
      <c r="I61" s="80"/>
      <c r="J61" s="80"/>
      <c r="K61" s="80"/>
      <c r="L61" s="80"/>
      <c r="M61" s="80">
        <v>235.13</v>
      </c>
      <c r="N61" s="80"/>
      <c r="O61" s="80"/>
      <c r="P61" s="80"/>
      <c r="Q61" s="89"/>
      <c r="R61" s="89"/>
      <c r="S61" s="89"/>
      <c r="T61" s="89"/>
      <c r="U61" s="89"/>
      <c r="V61" s="89"/>
      <c r="W61" s="89"/>
      <c r="X61" s="89"/>
      <c r="Y61" s="89"/>
      <c r="Z61" s="79">
        <f t="shared" si="2"/>
        <v>235.13</v>
      </c>
    </row>
    <row r="62" spans="1:26" x14ac:dyDescent="0.25">
      <c r="A62" s="53">
        <f t="shared" si="3"/>
        <v>53</v>
      </c>
      <c r="B62" s="54" t="s">
        <v>247</v>
      </c>
      <c r="C62" s="32" t="s">
        <v>41</v>
      </c>
      <c r="L62" s="36"/>
      <c r="M62" s="36"/>
      <c r="N62" s="36"/>
      <c r="O62" s="32"/>
      <c r="P62" s="36"/>
      <c r="Q62" s="36">
        <v>228.71</v>
      </c>
      <c r="R62" s="36"/>
      <c r="S62" s="36"/>
      <c r="T62" s="36"/>
      <c r="U62" s="36"/>
      <c r="V62" s="36"/>
      <c r="W62" s="36"/>
      <c r="X62" s="36"/>
      <c r="Y62" s="36"/>
      <c r="Z62" s="79">
        <f t="shared" si="2"/>
        <v>228.71</v>
      </c>
    </row>
    <row r="63" spans="1:26" ht="15" x14ac:dyDescent="0.25">
      <c r="A63" s="53">
        <f t="shared" si="3"/>
        <v>54</v>
      </c>
      <c r="B63" s="78" t="s">
        <v>129</v>
      </c>
      <c r="C63" s="79" t="s">
        <v>44</v>
      </c>
      <c r="D63" s="79"/>
      <c r="E63" s="79"/>
      <c r="F63" s="80"/>
      <c r="G63" s="80"/>
      <c r="H63" s="80"/>
      <c r="I63" s="80"/>
      <c r="J63" s="80">
        <v>218.03</v>
      </c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79">
        <f t="shared" si="2"/>
        <v>218.03</v>
      </c>
    </row>
    <row r="64" spans="1:26" x14ac:dyDescent="0.25">
      <c r="A64" s="53">
        <f t="shared" si="3"/>
        <v>55</v>
      </c>
      <c r="B64" s="54" t="s">
        <v>260</v>
      </c>
      <c r="C64" s="32" t="s">
        <v>46</v>
      </c>
      <c r="F64" s="36"/>
      <c r="L64" s="36"/>
      <c r="M64" s="36"/>
      <c r="N64" s="36"/>
      <c r="O64" s="32"/>
      <c r="P64" s="36"/>
      <c r="Q64" s="36"/>
      <c r="R64" s="36">
        <v>200.16</v>
      </c>
      <c r="S64" s="36"/>
      <c r="T64" s="36"/>
      <c r="U64" s="36"/>
      <c r="V64" s="36"/>
      <c r="W64" s="36"/>
      <c r="X64" s="36"/>
      <c r="Y64" s="36"/>
      <c r="Z64" s="79">
        <f t="shared" si="2"/>
        <v>200.16</v>
      </c>
    </row>
    <row r="65" spans="1:26" ht="15" x14ac:dyDescent="0.25">
      <c r="A65" s="53">
        <f t="shared" si="3"/>
        <v>56</v>
      </c>
      <c r="B65" s="78" t="s">
        <v>61</v>
      </c>
      <c r="C65" s="79" t="s">
        <v>46</v>
      </c>
      <c r="D65" s="79"/>
      <c r="E65" s="79">
        <v>199.63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79">
        <f t="shared" si="2"/>
        <v>199.63</v>
      </c>
    </row>
    <row r="66" spans="1:26" ht="15" x14ac:dyDescent="0.25">
      <c r="A66" s="53">
        <f t="shared" si="3"/>
        <v>57</v>
      </c>
      <c r="B66" s="78" t="s">
        <v>88</v>
      </c>
      <c r="C66" s="79" t="s">
        <v>38</v>
      </c>
      <c r="D66" s="79"/>
      <c r="E66" s="79"/>
      <c r="F66" s="80">
        <v>187.39</v>
      </c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79">
        <f t="shared" ref="Z66:Z72" si="4">SUM(D66:Y66)</f>
        <v>187.39</v>
      </c>
    </row>
    <row r="67" spans="1:26" ht="15" x14ac:dyDescent="0.25">
      <c r="A67" s="53">
        <f t="shared" si="3"/>
        <v>58</v>
      </c>
      <c r="B67" s="78" t="s">
        <v>233</v>
      </c>
      <c r="C67" s="32" t="s">
        <v>135</v>
      </c>
      <c r="D67" s="79"/>
      <c r="E67" s="79"/>
      <c r="F67" s="79"/>
      <c r="G67" s="80"/>
      <c r="H67" s="80"/>
      <c r="I67" s="80"/>
      <c r="J67" s="80"/>
      <c r="K67" s="80"/>
      <c r="L67" s="80"/>
      <c r="M67" s="80"/>
      <c r="N67" s="80"/>
      <c r="O67" s="80">
        <v>183.35</v>
      </c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79">
        <f t="shared" si="4"/>
        <v>183.35</v>
      </c>
    </row>
    <row r="68" spans="1:26" x14ac:dyDescent="0.25">
      <c r="A68" s="53">
        <f t="shared" si="3"/>
        <v>59</v>
      </c>
      <c r="B68" s="54" t="s">
        <v>89</v>
      </c>
      <c r="L68" s="36"/>
      <c r="M68" s="36"/>
      <c r="N68" s="36"/>
      <c r="O68" s="32"/>
      <c r="P68" s="36"/>
      <c r="Q68" s="36"/>
      <c r="R68" s="36"/>
      <c r="S68" s="36"/>
      <c r="T68" s="36"/>
      <c r="U68" s="36"/>
      <c r="V68" s="36"/>
      <c r="W68" s="36"/>
      <c r="X68" s="36"/>
      <c r="Y68" s="36">
        <v>154.37</v>
      </c>
      <c r="Z68" s="79">
        <f t="shared" si="4"/>
        <v>154.37</v>
      </c>
    </row>
    <row r="69" spans="1:26" x14ac:dyDescent="0.25">
      <c r="A69" s="53">
        <f t="shared" si="3"/>
        <v>60</v>
      </c>
      <c r="B69" s="54" t="s">
        <v>288</v>
      </c>
      <c r="C69" s="32" t="s">
        <v>41</v>
      </c>
      <c r="L69" s="36"/>
      <c r="M69" s="36"/>
      <c r="N69" s="36"/>
      <c r="O69" s="32"/>
      <c r="P69" s="36"/>
      <c r="Q69" s="36"/>
      <c r="R69" s="36"/>
      <c r="S69" s="36"/>
      <c r="T69" s="36"/>
      <c r="U69" s="36"/>
      <c r="V69" s="36"/>
      <c r="W69" s="36">
        <v>150.81</v>
      </c>
      <c r="X69" s="36"/>
      <c r="Y69" s="36"/>
      <c r="Z69" s="79">
        <f t="shared" si="4"/>
        <v>150.81</v>
      </c>
    </row>
    <row r="70" spans="1:26" ht="15" x14ac:dyDescent="0.25">
      <c r="A70" s="53">
        <f t="shared" si="3"/>
        <v>61</v>
      </c>
      <c r="B70" s="78" t="s">
        <v>148</v>
      </c>
      <c r="C70" s="79" t="s">
        <v>130</v>
      </c>
      <c r="D70" s="79"/>
      <c r="E70" s="79"/>
      <c r="F70" s="79"/>
      <c r="G70" s="80"/>
      <c r="H70" s="80"/>
      <c r="I70" s="80">
        <v>144.4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79">
        <f t="shared" si="4"/>
        <v>144.4</v>
      </c>
    </row>
    <row r="71" spans="1:26" x14ac:dyDescent="0.25">
      <c r="A71" s="53">
        <f t="shared" si="3"/>
        <v>62</v>
      </c>
      <c r="B71" s="54" t="s">
        <v>248</v>
      </c>
      <c r="C71" s="32" t="s">
        <v>41</v>
      </c>
      <c r="L71" s="36"/>
      <c r="M71" s="36"/>
      <c r="N71" s="36"/>
      <c r="O71" s="32"/>
      <c r="P71" s="36"/>
      <c r="Q71" s="36">
        <v>127.06</v>
      </c>
      <c r="R71" s="36"/>
      <c r="S71" s="36"/>
      <c r="T71" s="36"/>
      <c r="U71" s="36"/>
      <c r="V71" s="36"/>
      <c r="W71" s="36"/>
      <c r="X71" s="36"/>
      <c r="Y71" s="36"/>
      <c r="Z71" s="79">
        <f t="shared" si="4"/>
        <v>127.06</v>
      </c>
    </row>
    <row r="72" spans="1:26" ht="15" x14ac:dyDescent="0.25">
      <c r="A72" s="53">
        <f t="shared" si="3"/>
        <v>63</v>
      </c>
      <c r="B72" s="78" t="s">
        <v>217</v>
      </c>
      <c r="C72" s="79" t="s">
        <v>135</v>
      </c>
      <c r="D72" s="79"/>
      <c r="E72" s="79"/>
      <c r="F72" s="79"/>
      <c r="G72" s="80"/>
      <c r="H72" s="80"/>
      <c r="I72" s="80"/>
      <c r="J72" s="80"/>
      <c r="K72" s="80"/>
      <c r="L72" s="80"/>
      <c r="M72" s="80"/>
      <c r="N72" s="80">
        <v>66.03</v>
      </c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79">
        <f t="shared" si="4"/>
        <v>66.03</v>
      </c>
    </row>
    <row r="73" spans="1:26" x14ac:dyDescent="0.25">
      <c r="A73" s="53">
        <f t="shared" si="3"/>
        <v>64</v>
      </c>
      <c r="L73" s="36"/>
      <c r="M73" s="36"/>
      <c r="N73" s="36"/>
      <c r="O73" s="32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2"/>
    </row>
    <row r="74" spans="1:26" x14ac:dyDescent="0.25">
      <c r="A74" s="53">
        <f t="shared" si="3"/>
        <v>65</v>
      </c>
      <c r="L74" s="36"/>
      <c r="M74" s="36"/>
      <c r="N74" s="36"/>
      <c r="O74" s="32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2"/>
    </row>
    <row r="75" spans="1:26" x14ac:dyDescent="0.25">
      <c r="A75" s="53">
        <f t="shared" si="3"/>
        <v>66</v>
      </c>
      <c r="L75" s="36"/>
      <c r="M75" s="36"/>
      <c r="N75" s="36"/>
      <c r="O75" s="32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2"/>
    </row>
    <row r="76" spans="1:26" x14ac:dyDescent="0.25">
      <c r="A76" s="53">
        <f t="shared" si="3"/>
        <v>67</v>
      </c>
      <c r="L76" s="36"/>
      <c r="M76" s="36"/>
      <c r="N76" s="36"/>
      <c r="O76" s="32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2"/>
    </row>
    <row r="77" spans="1:26" x14ac:dyDescent="0.25">
      <c r="A77" s="53">
        <f t="shared" si="3"/>
        <v>68</v>
      </c>
      <c r="L77" s="36"/>
      <c r="M77" s="36"/>
      <c r="N77" s="36"/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2"/>
    </row>
    <row r="78" spans="1:26" x14ac:dyDescent="0.25">
      <c r="A78" s="53">
        <f t="shared" si="3"/>
        <v>69</v>
      </c>
      <c r="L78" s="36"/>
      <c r="M78" s="36"/>
      <c r="N78" s="36"/>
      <c r="O78" s="32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2"/>
    </row>
    <row r="79" spans="1:26" x14ac:dyDescent="0.25">
      <c r="A79" s="53">
        <f t="shared" si="3"/>
        <v>70</v>
      </c>
      <c r="L79" s="36"/>
      <c r="M79" s="36"/>
      <c r="N79" s="36"/>
      <c r="O79" s="32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2"/>
    </row>
    <row r="80" spans="1:26" x14ac:dyDescent="0.25">
      <c r="A80" s="53">
        <f t="shared" si="3"/>
        <v>71</v>
      </c>
      <c r="L80" s="36"/>
      <c r="M80" s="36"/>
      <c r="N80" s="36"/>
      <c r="O80" s="32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2"/>
    </row>
    <row r="81" spans="1:26" x14ac:dyDescent="0.25">
      <c r="A81" s="53">
        <f t="shared" si="3"/>
        <v>72</v>
      </c>
      <c r="F81" s="36"/>
      <c r="L81" s="36"/>
      <c r="M81" s="36"/>
      <c r="N81" s="36"/>
      <c r="O81" s="32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2"/>
    </row>
    <row r="82" spans="1:26" x14ac:dyDescent="0.25">
      <c r="A82" s="53">
        <f t="shared" si="3"/>
        <v>73</v>
      </c>
      <c r="L82" s="36"/>
      <c r="M82" s="36"/>
      <c r="N82" s="36"/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2"/>
    </row>
    <row r="83" spans="1:26" x14ac:dyDescent="0.25">
      <c r="A83" s="53">
        <f t="shared" si="3"/>
        <v>74</v>
      </c>
      <c r="L83" s="36"/>
      <c r="M83" s="36"/>
      <c r="N83" s="36"/>
      <c r="O83" s="32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2"/>
    </row>
    <row r="84" spans="1:26" x14ac:dyDescent="0.25">
      <c r="A84" s="53">
        <f t="shared" si="3"/>
        <v>75</v>
      </c>
      <c r="L84" s="36"/>
      <c r="M84" s="36"/>
      <c r="N84" s="36"/>
      <c r="O84" s="32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2"/>
    </row>
    <row r="85" spans="1:26" x14ac:dyDescent="0.25">
      <c r="A85" s="53">
        <f t="shared" si="3"/>
        <v>76</v>
      </c>
      <c r="L85" s="36"/>
      <c r="M85" s="36"/>
      <c r="N85" s="36"/>
      <c r="O85" s="32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2"/>
    </row>
    <row r="86" spans="1:26" x14ac:dyDescent="0.25">
      <c r="A86" s="53">
        <f t="shared" si="3"/>
        <v>77</v>
      </c>
      <c r="L86" s="36"/>
      <c r="M86" s="36"/>
      <c r="N86" s="36"/>
      <c r="O86" s="32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2"/>
    </row>
    <row r="87" spans="1:26" x14ac:dyDescent="0.25">
      <c r="A87" s="53">
        <f t="shared" si="3"/>
        <v>78</v>
      </c>
      <c r="L87" s="36"/>
      <c r="M87" s="36"/>
      <c r="N87" s="36"/>
      <c r="O87" s="32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2"/>
    </row>
    <row r="88" spans="1:26" x14ac:dyDescent="0.25">
      <c r="A88" s="53">
        <f t="shared" si="3"/>
        <v>79</v>
      </c>
      <c r="L88" s="36"/>
      <c r="M88" s="36"/>
      <c r="N88" s="36"/>
      <c r="O88" s="32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2"/>
    </row>
    <row r="89" spans="1:26" x14ac:dyDescent="0.25">
      <c r="A89" s="53">
        <v>89</v>
      </c>
      <c r="L89" s="36"/>
      <c r="M89" s="36"/>
      <c r="N89" s="36"/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2"/>
    </row>
    <row r="90" spans="1:26" x14ac:dyDescent="0.25">
      <c r="A90" s="53">
        <v>90</v>
      </c>
      <c r="L90" s="36"/>
      <c r="M90" s="36"/>
      <c r="N90" s="36"/>
      <c r="O90" s="32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2"/>
    </row>
    <row r="91" spans="1:26" x14ac:dyDescent="0.25">
      <c r="A91" s="53">
        <v>91</v>
      </c>
      <c r="L91" s="36"/>
      <c r="M91" s="36"/>
      <c r="N91" s="36"/>
      <c r="O91" s="32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2"/>
    </row>
    <row r="92" spans="1:26" x14ac:dyDescent="0.25">
      <c r="A92" s="53">
        <v>92</v>
      </c>
      <c r="L92" s="36"/>
      <c r="M92" s="36"/>
      <c r="N92" s="36"/>
      <c r="O92" s="32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2"/>
    </row>
    <row r="93" spans="1:26" x14ac:dyDescent="0.25">
      <c r="A93" s="53">
        <v>93</v>
      </c>
      <c r="L93" s="36"/>
      <c r="M93" s="36"/>
      <c r="N93" s="36"/>
      <c r="O93" s="32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2"/>
    </row>
    <row r="94" spans="1:26" x14ac:dyDescent="0.25">
      <c r="A94" s="53">
        <v>94</v>
      </c>
      <c r="L94" s="36"/>
      <c r="M94" s="36"/>
      <c r="N94" s="36"/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2"/>
    </row>
    <row r="95" spans="1:26" x14ac:dyDescent="0.25">
      <c r="A95" s="53">
        <v>95</v>
      </c>
      <c r="L95" s="36"/>
      <c r="M95" s="36"/>
      <c r="N95" s="36"/>
      <c r="O95" s="32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2"/>
    </row>
    <row r="96" spans="1:26" x14ac:dyDescent="0.25">
      <c r="A96" s="53">
        <v>96</v>
      </c>
      <c r="L96" s="36"/>
      <c r="M96" s="36"/>
      <c r="N96" s="36"/>
      <c r="O96" s="32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2"/>
    </row>
    <row r="97" spans="12:26" x14ac:dyDescent="0.25">
      <c r="L97" s="36"/>
      <c r="M97" s="36"/>
      <c r="N97" s="36"/>
      <c r="O97" s="32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2"/>
    </row>
    <row r="98" spans="12:26" x14ac:dyDescent="0.25">
      <c r="L98" s="36"/>
      <c r="M98" s="36"/>
      <c r="N98" s="36"/>
      <c r="O98" s="32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2"/>
    </row>
    <row r="99" spans="12:26" x14ac:dyDescent="0.25">
      <c r="L99" s="36"/>
      <c r="M99" s="36"/>
      <c r="N99" s="36"/>
      <c r="O99" s="32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2"/>
    </row>
    <row r="100" spans="12:26" x14ac:dyDescent="0.25">
      <c r="L100" s="36"/>
      <c r="M100" s="36"/>
      <c r="N100" s="36"/>
      <c r="O100" s="32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2"/>
    </row>
  </sheetData>
  <sortState ref="B2:Z72">
    <sortCondition descending="1" ref="Z2:Z72"/>
  </sortState>
  <pageMargins left="0.7" right="0.7" top="0.75" bottom="0.75" header="0.3" footer="0.3"/>
  <pageSetup scale="43" fitToHeight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2"/>
  <sheetViews>
    <sheetView zoomScale="90" zoomScaleNormal="90" workbookViewId="0">
      <selection activeCell="F16" sqref="F16"/>
    </sheetView>
  </sheetViews>
  <sheetFormatPr defaultRowHeight="15" x14ac:dyDescent="0.25"/>
  <cols>
    <col min="1" max="1" width="5.140625" style="9" customWidth="1"/>
    <col min="2" max="2" width="18.7109375" style="9" customWidth="1"/>
    <col min="3" max="3" width="8.140625" style="9" customWidth="1"/>
    <col min="4" max="4" width="10.85546875" style="11" customWidth="1"/>
    <col min="5" max="5" width="10" style="11" customWidth="1"/>
    <col min="6" max="6" width="9.7109375" style="11" customWidth="1"/>
    <col min="7" max="7" width="9" style="17" customWidth="1"/>
    <col min="8" max="8" width="10.85546875" style="36" customWidth="1"/>
    <col min="9" max="10" width="12.7109375" style="36" customWidth="1"/>
    <col min="11" max="11" width="9.7109375" style="17" customWidth="1"/>
    <col min="12" max="12" width="11.42578125" style="32" customWidth="1"/>
    <col min="13" max="13" width="11.42578125" style="36" customWidth="1"/>
    <col min="14" max="14" width="11.42578125" style="32" customWidth="1"/>
    <col min="15" max="15" width="11.42578125" style="36" customWidth="1"/>
    <col min="16" max="17" width="11.42578125" style="32" customWidth="1"/>
    <col min="18" max="18" width="11.42578125" style="11" customWidth="1"/>
    <col min="19" max="20" width="11.42578125" style="17" customWidth="1"/>
    <col min="21" max="21" width="9.140625" customWidth="1"/>
    <col min="22" max="24" width="11.42578125" style="11" customWidth="1"/>
    <col min="25" max="25" width="11.42578125" style="17" customWidth="1"/>
    <col min="26" max="26" width="11" style="9" bestFit="1" customWidth="1"/>
    <col min="27" max="27" width="1.42578125" style="1" customWidth="1"/>
    <col min="28" max="28" width="9.140625" style="1"/>
  </cols>
  <sheetData>
    <row r="1" spans="1:29" ht="66.75" x14ac:dyDescent="0.25">
      <c r="A1" s="9" t="s">
        <v>22</v>
      </c>
      <c r="B1" s="2" t="s">
        <v>34</v>
      </c>
      <c r="C1" s="3" t="s">
        <v>1</v>
      </c>
      <c r="D1" s="4" t="s">
        <v>25</v>
      </c>
      <c r="E1" s="4" t="s">
        <v>3</v>
      </c>
      <c r="F1" s="4" t="s">
        <v>69</v>
      </c>
      <c r="G1" s="13" t="s">
        <v>91</v>
      </c>
      <c r="H1" s="39" t="s">
        <v>111</v>
      </c>
      <c r="I1" s="39" t="s">
        <v>5</v>
      </c>
      <c r="J1" s="37" t="s">
        <v>159</v>
      </c>
      <c r="K1" s="68" t="s">
        <v>168</v>
      </c>
      <c r="L1" s="42" t="s">
        <v>187</v>
      </c>
      <c r="M1" s="37" t="s">
        <v>195</v>
      </c>
      <c r="N1" s="42" t="s">
        <v>188</v>
      </c>
      <c r="O1" s="37" t="s">
        <v>10</v>
      </c>
      <c r="P1" s="42" t="s">
        <v>189</v>
      </c>
      <c r="Q1" s="42" t="s">
        <v>190</v>
      </c>
      <c r="R1" s="10" t="s">
        <v>191</v>
      </c>
      <c r="S1" s="19" t="s">
        <v>192</v>
      </c>
      <c r="T1" s="85" t="s">
        <v>193</v>
      </c>
      <c r="U1" s="83" t="s">
        <v>14</v>
      </c>
      <c r="V1" s="86" t="s">
        <v>16</v>
      </c>
      <c r="W1" s="10" t="s">
        <v>197</v>
      </c>
      <c r="X1" s="10" t="s">
        <v>194</v>
      </c>
      <c r="Y1" s="18" t="s">
        <v>301</v>
      </c>
      <c r="Z1" s="6" t="s">
        <v>19</v>
      </c>
      <c r="AC1" s="1"/>
    </row>
    <row r="2" spans="1:29" x14ac:dyDescent="0.25">
      <c r="A2" s="9">
        <v>1</v>
      </c>
      <c r="B2" s="9" t="s">
        <v>39</v>
      </c>
      <c r="C2" s="9" t="s">
        <v>21</v>
      </c>
      <c r="D2" s="27">
        <v>427.5</v>
      </c>
      <c r="E2" s="27"/>
      <c r="F2" s="28">
        <v>516.04</v>
      </c>
      <c r="G2" s="28"/>
      <c r="J2" s="36">
        <v>534.38</v>
      </c>
      <c r="K2" s="28"/>
      <c r="L2" s="32">
        <v>1317.84</v>
      </c>
      <c r="M2" s="36">
        <v>413.25</v>
      </c>
      <c r="O2" s="36">
        <v>2454.8000000000002</v>
      </c>
      <c r="P2" s="32">
        <v>2400.84</v>
      </c>
      <c r="R2" s="27"/>
      <c r="S2" s="28">
        <v>433.2</v>
      </c>
      <c r="T2" s="28"/>
      <c r="U2" s="9"/>
      <c r="V2" s="27">
        <v>1184.6500000000001</v>
      </c>
      <c r="W2" s="27"/>
      <c r="X2" s="27">
        <v>712.5</v>
      </c>
      <c r="Y2" s="28"/>
      <c r="Z2" s="27">
        <f t="shared" ref="Z2:Z41" si="0">SUM(D2:Y2)</f>
        <v>10395</v>
      </c>
    </row>
    <row r="3" spans="1:29" x14ac:dyDescent="0.25">
      <c r="A3" s="9">
        <v>2</v>
      </c>
      <c r="B3" s="9" t="s">
        <v>62</v>
      </c>
      <c r="C3" s="9" t="s">
        <v>46</v>
      </c>
      <c r="D3" s="27" t="s">
        <v>22</v>
      </c>
      <c r="E3" s="27">
        <v>741.5</v>
      </c>
      <c r="F3" s="28">
        <v>884.65</v>
      </c>
      <c r="G3" s="28">
        <v>854.05</v>
      </c>
      <c r="H3" s="36">
        <v>874.71</v>
      </c>
      <c r="J3" s="36">
        <v>356.25</v>
      </c>
      <c r="K3" s="28"/>
      <c r="L3" s="32">
        <v>1317.84</v>
      </c>
      <c r="N3" s="32">
        <v>594.23</v>
      </c>
      <c r="O3" s="36">
        <v>613.70000000000005</v>
      </c>
      <c r="Q3" s="32">
        <v>731.5</v>
      </c>
      <c r="R3" s="27">
        <v>833.55</v>
      </c>
      <c r="S3" s="28">
        <v>980.4</v>
      </c>
      <c r="T3" s="28"/>
      <c r="U3" s="87">
        <v>550.53</v>
      </c>
      <c r="V3" s="27"/>
      <c r="W3" s="27">
        <v>478.33</v>
      </c>
      <c r="X3" s="27"/>
      <c r="Y3" s="28"/>
      <c r="Z3" s="27">
        <f t="shared" si="0"/>
        <v>9811.24</v>
      </c>
    </row>
    <row r="4" spans="1:29" x14ac:dyDescent="0.25">
      <c r="A4" s="9">
        <f t="shared" ref="A4:A35" si="1">SUM(A3+1)</f>
        <v>3</v>
      </c>
      <c r="B4" s="9" t="s">
        <v>127</v>
      </c>
      <c r="C4" s="9" t="s">
        <v>44</v>
      </c>
      <c r="D4" s="27"/>
      <c r="E4" s="27"/>
      <c r="F4" s="28"/>
      <c r="G4" s="28"/>
      <c r="H4" s="36">
        <v>573.09</v>
      </c>
      <c r="I4" s="36">
        <v>1444</v>
      </c>
      <c r="K4" s="28"/>
      <c r="L4" s="32">
        <v>639.54</v>
      </c>
      <c r="N4" s="32">
        <v>726.28</v>
      </c>
      <c r="P4" s="32">
        <v>738.72</v>
      </c>
      <c r="R4" s="27"/>
      <c r="S4" s="28"/>
      <c r="T4" s="28">
        <v>624.15</v>
      </c>
      <c r="U4" s="87">
        <v>840.28</v>
      </c>
      <c r="V4" s="27">
        <v>980.4</v>
      </c>
      <c r="W4" s="27"/>
      <c r="X4" s="27"/>
      <c r="Y4" s="28"/>
      <c r="Z4" s="27">
        <f t="shared" si="0"/>
        <v>6566.4599999999991</v>
      </c>
    </row>
    <row r="5" spans="1:29" x14ac:dyDescent="0.25">
      <c r="A5" s="9">
        <f t="shared" si="1"/>
        <v>4</v>
      </c>
      <c r="B5" s="9" t="s">
        <v>218</v>
      </c>
      <c r="C5" s="9" t="s">
        <v>44</v>
      </c>
      <c r="D5" s="27"/>
      <c r="E5" s="27"/>
      <c r="F5" s="27"/>
      <c r="G5" s="28"/>
      <c r="K5" s="28"/>
      <c r="N5" s="32">
        <v>1188.45</v>
      </c>
      <c r="O5" s="36">
        <v>595.65</v>
      </c>
      <c r="P5" s="32">
        <v>1939.14</v>
      </c>
      <c r="R5" s="27"/>
      <c r="S5" s="28"/>
      <c r="T5" s="28">
        <v>970.9</v>
      </c>
      <c r="U5" s="9"/>
      <c r="V5" s="27">
        <v>776.15</v>
      </c>
      <c r="W5" s="27"/>
      <c r="X5" s="27"/>
      <c r="Y5" s="28"/>
      <c r="Z5" s="27">
        <f t="shared" si="0"/>
        <v>5470.2899999999991</v>
      </c>
    </row>
    <row r="6" spans="1:29" x14ac:dyDescent="0.25">
      <c r="A6" s="9">
        <f t="shared" si="1"/>
        <v>5</v>
      </c>
      <c r="B6" s="9" t="s">
        <v>219</v>
      </c>
      <c r="C6" s="9" t="s">
        <v>44</v>
      </c>
      <c r="D6" s="27"/>
      <c r="E6" s="27"/>
      <c r="F6" s="27"/>
      <c r="G6" s="28"/>
      <c r="K6" s="28"/>
      <c r="L6" s="32">
        <v>736.44</v>
      </c>
      <c r="N6" s="32">
        <v>264.10000000000002</v>
      </c>
      <c r="O6" s="36">
        <v>90.25</v>
      </c>
      <c r="P6" s="32">
        <v>584.82000000000005</v>
      </c>
      <c r="R6" s="27"/>
      <c r="S6" s="28"/>
      <c r="T6" s="28">
        <v>1595.05</v>
      </c>
      <c r="U6" s="9"/>
      <c r="V6" s="27"/>
      <c r="W6" s="27"/>
      <c r="X6" s="27"/>
      <c r="Y6" s="28"/>
      <c r="Z6" s="27">
        <f t="shared" si="0"/>
        <v>3270.66</v>
      </c>
    </row>
    <row r="7" spans="1:29" x14ac:dyDescent="0.25">
      <c r="A7" s="9">
        <f t="shared" si="1"/>
        <v>6</v>
      </c>
      <c r="B7" s="9" t="s">
        <v>63</v>
      </c>
      <c r="C7" s="9" t="s">
        <v>38</v>
      </c>
      <c r="D7" s="27"/>
      <c r="E7" s="27">
        <v>556.13</v>
      </c>
      <c r="F7" s="27">
        <v>1068.94</v>
      </c>
      <c r="G7" s="28"/>
      <c r="K7" s="28">
        <v>470.25</v>
      </c>
      <c r="R7" s="27"/>
      <c r="S7" s="28"/>
      <c r="T7" s="28"/>
      <c r="U7" s="9"/>
      <c r="V7" s="27">
        <v>204.25</v>
      </c>
      <c r="W7" s="27"/>
      <c r="X7" s="27">
        <v>534.38</v>
      </c>
      <c r="Y7" s="28">
        <v>337.25</v>
      </c>
      <c r="Z7" s="27">
        <f t="shared" si="0"/>
        <v>3171.2000000000003</v>
      </c>
    </row>
    <row r="8" spans="1:29" x14ac:dyDescent="0.25">
      <c r="A8" s="9">
        <f t="shared" si="1"/>
        <v>7</v>
      </c>
      <c r="B8" s="9" t="s">
        <v>106</v>
      </c>
      <c r="C8" s="9" t="s">
        <v>44</v>
      </c>
      <c r="D8" s="27"/>
      <c r="E8" s="27"/>
      <c r="F8" s="28"/>
      <c r="G8" s="28">
        <v>706.8</v>
      </c>
      <c r="K8" s="28"/>
      <c r="M8" s="36">
        <v>413.25</v>
      </c>
      <c r="R8" s="27"/>
      <c r="S8" s="28"/>
      <c r="T8" s="28"/>
      <c r="U8" s="9"/>
      <c r="V8" s="27"/>
      <c r="W8" s="27">
        <v>730.08</v>
      </c>
      <c r="X8" s="27">
        <v>178.13</v>
      </c>
      <c r="Y8" s="28"/>
      <c r="Z8" s="27">
        <f t="shared" si="0"/>
        <v>2028.2600000000002</v>
      </c>
    </row>
    <row r="9" spans="1:29" x14ac:dyDescent="0.25">
      <c r="A9" s="9">
        <f t="shared" si="1"/>
        <v>8</v>
      </c>
      <c r="B9" s="9" t="s">
        <v>151</v>
      </c>
      <c r="C9" s="9" t="s">
        <v>44</v>
      </c>
      <c r="D9" s="27"/>
      <c r="E9" s="27"/>
      <c r="F9" s="28"/>
      <c r="G9" s="28"/>
      <c r="I9" s="36">
        <v>649.79999999999995</v>
      </c>
      <c r="K9" s="28"/>
      <c r="P9" s="32">
        <v>892.62</v>
      </c>
      <c r="R9" s="27"/>
      <c r="S9" s="28"/>
      <c r="T9" s="28">
        <v>138.69999999999999</v>
      </c>
      <c r="U9" s="9"/>
      <c r="V9" s="27"/>
      <c r="W9" s="27"/>
      <c r="X9" s="27"/>
      <c r="Y9" s="28"/>
      <c r="Z9" s="27">
        <f t="shared" si="0"/>
        <v>1681.1200000000001</v>
      </c>
    </row>
    <row r="10" spans="1:29" x14ac:dyDescent="0.25">
      <c r="A10" s="9">
        <f t="shared" si="1"/>
        <v>9</v>
      </c>
      <c r="B10" s="9" t="s">
        <v>107</v>
      </c>
      <c r="C10" s="9" t="s">
        <v>46</v>
      </c>
      <c r="D10" s="27"/>
      <c r="E10" s="27"/>
      <c r="F10" s="27"/>
      <c r="G10" s="28">
        <v>677.35</v>
      </c>
      <c r="K10" s="28"/>
      <c r="R10" s="27"/>
      <c r="S10" s="28">
        <v>205.2</v>
      </c>
      <c r="T10" s="28"/>
      <c r="U10" s="87">
        <v>405.65</v>
      </c>
      <c r="V10" s="27">
        <v>367.65</v>
      </c>
      <c r="W10" s="27"/>
      <c r="X10" s="27"/>
      <c r="Y10" s="28"/>
      <c r="Z10" s="27">
        <f t="shared" si="0"/>
        <v>1655.85</v>
      </c>
    </row>
    <row r="11" spans="1:29" x14ac:dyDescent="0.25">
      <c r="A11" s="9">
        <f t="shared" si="1"/>
        <v>10</v>
      </c>
      <c r="B11" s="9" t="s">
        <v>82</v>
      </c>
      <c r="C11" s="9" t="s">
        <v>41</v>
      </c>
      <c r="D11" s="27"/>
      <c r="E11" s="27"/>
      <c r="F11" s="27">
        <v>700.34</v>
      </c>
      <c r="G11" s="28"/>
      <c r="K11" s="28"/>
      <c r="Q11" s="32">
        <v>548.62</v>
      </c>
      <c r="R11" s="27"/>
      <c r="S11" s="28"/>
      <c r="T11" s="28"/>
      <c r="U11" s="87">
        <v>260.77999999999997</v>
      </c>
      <c r="V11" s="27"/>
      <c r="W11" s="27"/>
      <c r="X11" s="27"/>
      <c r="Y11" s="28"/>
      <c r="Z11" s="27">
        <f t="shared" si="0"/>
        <v>1509.74</v>
      </c>
    </row>
    <row r="12" spans="1:29" x14ac:dyDescent="0.25">
      <c r="A12" s="9">
        <f t="shared" si="1"/>
        <v>11</v>
      </c>
      <c r="B12" s="9" t="s">
        <v>153</v>
      </c>
      <c r="C12" s="9" t="s">
        <v>130</v>
      </c>
      <c r="D12" s="27"/>
      <c r="E12" s="27"/>
      <c r="F12" s="27"/>
      <c r="G12" s="28"/>
      <c r="I12" s="36">
        <v>288.8</v>
      </c>
      <c r="K12" s="28"/>
      <c r="O12" s="36">
        <v>415.15</v>
      </c>
      <c r="P12" s="32">
        <v>707.94</v>
      </c>
      <c r="R12" s="27"/>
      <c r="S12" s="28"/>
      <c r="T12" s="28"/>
      <c r="U12" s="9"/>
      <c r="V12" s="27"/>
      <c r="W12" s="27"/>
      <c r="X12" s="27"/>
      <c r="Y12" s="28"/>
      <c r="Z12" s="27">
        <f t="shared" si="0"/>
        <v>1411.89</v>
      </c>
    </row>
    <row r="13" spans="1:29" x14ac:dyDescent="0.25">
      <c r="A13" s="9">
        <f t="shared" si="1"/>
        <v>12</v>
      </c>
      <c r="B13" s="9" t="s">
        <v>40</v>
      </c>
      <c r="C13" s="9" t="s">
        <v>41</v>
      </c>
      <c r="D13" s="27">
        <v>427.5</v>
      </c>
      <c r="E13" s="27"/>
      <c r="F13" s="28"/>
      <c r="G13" s="28">
        <v>559.54999999999995</v>
      </c>
      <c r="H13" s="36">
        <v>150.81</v>
      </c>
      <c r="K13" s="28"/>
      <c r="R13" s="27"/>
      <c r="S13" s="28"/>
      <c r="T13" s="28"/>
      <c r="U13" s="87">
        <v>144.88</v>
      </c>
      <c r="V13" s="27"/>
      <c r="W13" s="27">
        <v>125.88</v>
      </c>
      <c r="X13" s="27"/>
      <c r="Y13" s="28"/>
      <c r="Z13" s="27">
        <f t="shared" si="0"/>
        <v>1408.62</v>
      </c>
    </row>
    <row r="14" spans="1:29" x14ac:dyDescent="0.25">
      <c r="A14" s="9">
        <f t="shared" si="1"/>
        <v>13</v>
      </c>
      <c r="B14" s="9" t="s">
        <v>126</v>
      </c>
      <c r="C14" s="9" t="s">
        <v>21</v>
      </c>
      <c r="D14" s="27"/>
      <c r="E14" s="27"/>
      <c r="F14" s="27"/>
      <c r="G14" s="28"/>
      <c r="H14" s="36">
        <v>723.9</v>
      </c>
      <c r="K14" s="28"/>
      <c r="M14" s="36">
        <v>551</v>
      </c>
      <c r="R14" s="27"/>
      <c r="S14" s="28"/>
      <c r="T14" s="28"/>
      <c r="U14" s="9"/>
      <c r="V14" s="27"/>
      <c r="W14" s="27"/>
      <c r="X14" s="27"/>
      <c r="Y14" s="28"/>
      <c r="Z14" s="27">
        <f t="shared" si="0"/>
        <v>1274.9000000000001</v>
      </c>
    </row>
    <row r="15" spans="1:29" x14ac:dyDescent="0.25">
      <c r="A15" s="9">
        <f t="shared" si="1"/>
        <v>14</v>
      </c>
      <c r="B15" s="9" t="s">
        <v>276</v>
      </c>
      <c r="C15" s="9" t="s">
        <v>36</v>
      </c>
      <c r="D15" s="27"/>
      <c r="E15" s="27"/>
      <c r="F15" s="27"/>
      <c r="G15" s="28"/>
      <c r="K15" s="28"/>
      <c r="R15" s="27"/>
      <c r="S15" s="28">
        <v>547.20000000000005</v>
      </c>
      <c r="T15" s="28"/>
      <c r="U15" s="87">
        <v>695.4</v>
      </c>
      <c r="V15" s="27"/>
      <c r="W15" s="27"/>
      <c r="X15" s="27"/>
      <c r="Y15" s="28"/>
      <c r="Z15" s="27">
        <f t="shared" si="0"/>
        <v>1242.5999999999999</v>
      </c>
    </row>
    <row r="16" spans="1:29" x14ac:dyDescent="0.25">
      <c r="A16" s="9">
        <f t="shared" si="1"/>
        <v>15</v>
      </c>
      <c r="B16" s="9" t="s">
        <v>152</v>
      </c>
      <c r="C16" s="9" t="s">
        <v>135</v>
      </c>
      <c r="D16" s="27"/>
      <c r="E16" s="27"/>
      <c r="F16" s="27"/>
      <c r="G16" s="28"/>
      <c r="I16" s="36">
        <v>649.79999999999995</v>
      </c>
      <c r="K16" s="28"/>
      <c r="N16" s="32">
        <v>528.20000000000005</v>
      </c>
      <c r="R16" s="27"/>
      <c r="S16" s="28"/>
      <c r="T16" s="28"/>
      <c r="U16" s="9"/>
      <c r="V16" s="27"/>
      <c r="W16" s="27"/>
      <c r="X16" s="27"/>
      <c r="Y16" s="28"/>
      <c r="Z16" s="27">
        <f t="shared" si="0"/>
        <v>1178</v>
      </c>
    </row>
    <row r="17" spans="1:26" x14ac:dyDescent="0.25">
      <c r="A17" s="9">
        <f t="shared" si="1"/>
        <v>16</v>
      </c>
      <c r="B17" s="9" t="s">
        <v>83</v>
      </c>
      <c r="C17" s="9" t="s">
        <v>38</v>
      </c>
      <c r="D17" s="27"/>
      <c r="E17" s="27"/>
      <c r="F17" s="28">
        <v>331.74</v>
      </c>
      <c r="G17" s="28"/>
      <c r="K17" s="28"/>
      <c r="R17" s="27"/>
      <c r="S17" s="28"/>
      <c r="T17" s="28"/>
      <c r="U17" s="9"/>
      <c r="V17" s="27"/>
      <c r="W17" s="27"/>
      <c r="X17" s="27"/>
      <c r="Y17" s="28">
        <v>674.5</v>
      </c>
      <c r="Z17" s="27">
        <f t="shared" si="0"/>
        <v>1006.24</v>
      </c>
    </row>
    <row r="18" spans="1:26" x14ac:dyDescent="0.25">
      <c r="A18" s="9">
        <f t="shared" si="1"/>
        <v>17</v>
      </c>
      <c r="B18" s="9" t="s">
        <v>128</v>
      </c>
      <c r="C18" s="9" t="s">
        <v>21</v>
      </c>
      <c r="D18" s="27"/>
      <c r="E18" s="27"/>
      <c r="F18" s="28"/>
      <c r="G18" s="28"/>
      <c r="H18" s="36">
        <v>422.28</v>
      </c>
      <c r="K18" s="28"/>
      <c r="R18" s="27"/>
      <c r="S18" s="28"/>
      <c r="T18" s="28"/>
      <c r="U18" s="9"/>
      <c r="V18" s="27">
        <v>571.9</v>
      </c>
      <c r="W18" s="27"/>
      <c r="X18" s="27"/>
      <c r="Y18" s="28"/>
      <c r="Z18" s="27">
        <f t="shared" si="0"/>
        <v>994.18</v>
      </c>
    </row>
    <row r="19" spans="1:26" x14ac:dyDescent="0.25">
      <c r="A19" s="9">
        <f t="shared" si="1"/>
        <v>18</v>
      </c>
      <c r="B19" s="9" t="s">
        <v>245</v>
      </c>
      <c r="C19" s="9" t="s">
        <v>41</v>
      </c>
      <c r="D19" s="27"/>
      <c r="E19" s="27"/>
      <c r="F19" s="27"/>
      <c r="G19" s="28"/>
      <c r="K19" s="28"/>
      <c r="Q19" s="32">
        <v>182.88</v>
      </c>
      <c r="R19" s="27"/>
      <c r="S19" s="28"/>
      <c r="T19" s="28"/>
      <c r="U19" s="9"/>
      <c r="V19" s="27"/>
      <c r="W19" s="27">
        <v>604.20000000000005</v>
      </c>
      <c r="X19" s="27"/>
      <c r="Y19" s="28"/>
      <c r="Z19" s="27">
        <f t="shared" si="0"/>
        <v>787.08</v>
      </c>
    </row>
    <row r="20" spans="1:26" x14ac:dyDescent="0.25">
      <c r="A20" s="9">
        <f t="shared" si="1"/>
        <v>19</v>
      </c>
      <c r="B20" s="9" t="s">
        <v>203</v>
      </c>
      <c r="C20" s="9" t="s">
        <v>21</v>
      </c>
      <c r="D20" s="27"/>
      <c r="E20" s="27"/>
      <c r="F20" s="27"/>
      <c r="G20" s="28"/>
      <c r="K20" s="28"/>
      <c r="Q20" s="32">
        <v>365.75</v>
      </c>
      <c r="R20" s="27"/>
      <c r="S20" s="28"/>
      <c r="T20" s="28"/>
      <c r="U20" s="9"/>
      <c r="V20" s="27"/>
      <c r="W20" s="27"/>
      <c r="X20" s="27">
        <v>356.25</v>
      </c>
      <c r="Y20" s="28"/>
      <c r="Z20" s="27">
        <f t="shared" si="0"/>
        <v>722</v>
      </c>
    </row>
    <row r="21" spans="1:26" x14ac:dyDescent="0.25">
      <c r="A21" s="9">
        <f t="shared" si="1"/>
        <v>20</v>
      </c>
      <c r="B21" s="9" t="s">
        <v>161</v>
      </c>
      <c r="C21" s="9" t="s">
        <v>41</v>
      </c>
      <c r="D21" s="27"/>
      <c r="E21" s="27"/>
      <c r="F21" s="28"/>
      <c r="G21" s="28"/>
      <c r="J21" s="36">
        <v>712.5</v>
      </c>
      <c r="K21" s="28"/>
      <c r="R21" s="27"/>
      <c r="S21" s="28"/>
      <c r="T21" s="28"/>
      <c r="U21" s="9"/>
      <c r="V21" s="27"/>
      <c r="W21" s="27"/>
      <c r="X21" s="27"/>
      <c r="Y21" s="28"/>
      <c r="Z21" s="27">
        <f t="shared" si="0"/>
        <v>712.5</v>
      </c>
    </row>
    <row r="22" spans="1:26" x14ac:dyDescent="0.25">
      <c r="A22" s="9">
        <f t="shared" si="1"/>
        <v>21</v>
      </c>
      <c r="B22" s="9" t="s">
        <v>88</v>
      </c>
      <c r="C22" s="9" t="s">
        <v>38</v>
      </c>
      <c r="D22" s="27"/>
      <c r="E22" s="27"/>
      <c r="F22" s="27"/>
      <c r="G22" s="28"/>
      <c r="K22" s="28">
        <v>627</v>
      </c>
      <c r="R22" s="27"/>
      <c r="S22" s="28"/>
      <c r="T22" s="28"/>
      <c r="U22" s="9"/>
      <c r="V22" s="27"/>
      <c r="W22" s="27"/>
      <c r="X22" s="27"/>
      <c r="Y22" s="28"/>
      <c r="Z22" s="27">
        <f t="shared" si="0"/>
        <v>627</v>
      </c>
    </row>
    <row r="23" spans="1:26" x14ac:dyDescent="0.25">
      <c r="A23" s="9">
        <f t="shared" si="1"/>
        <v>22</v>
      </c>
      <c r="B23" s="9" t="s">
        <v>150</v>
      </c>
      <c r="C23" s="9" t="s">
        <v>135</v>
      </c>
      <c r="D23" s="27"/>
      <c r="E23" s="27"/>
      <c r="F23" s="28"/>
      <c r="G23" s="28"/>
      <c r="I23" s="36">
        <v>433.2</v>
      </c>
      <c r="K23" s="28"/>
      <c r="P23" s="32">
        <v>153.9</v>
      </c>
      <c r="R23" s="27"/>
      <c r="S23" s="28"/>
      <c r="T23" s="28"/>
      <c r="U23" s="9"/>
      <c r="V23" s="27"/>
      <c r="W23" s="27"/>
      <c r="X23" s="27"/>
      <c r="Y23" s="28"/>
      <c r="Z23" s="27">
        <f t="shared" si="0"/>
        <v>587.1</v>
      </c>
    </row>
    <row r="24" spans="1:26" x14ac:dyDescent="0.25">
      <c r="A24" s="9">
        <f t="shared" si="1"/>
        <v>23</v>
      </c>
      <c r="B24" s="9" t="s">
        <v>225</v>
      </c>
      <c r="C24" s="9" t="s">
        <v>130</v>
      </c>
      <c r="D24" s="27"/>
      <c r="E24" s="27"/>
      <c r="F24" s="27"/>
      <c r="G24" s="28"/>
      <c r="K24" s="28"/>
      <c r="L24" s="32">
        <v>562.02</v>
      </c>
      <c r="R24" s="27"/>
      <c r="S24" s="28"/>
      <c r="T24" s="28"/>
      <c r="U24" s="9"/>
      <c r="V24" s="27"/>
      <c r="W24" s="27"/>
      <c r="X24" s="27"/>
      <c r="Y24" s="28"/>
      <c r="Z24" s="27">
        <f t="shared" si="0"/>
        <v>562.02</v>
      </c>
    </row>
    <row r="25" spans="1:26" x14ac:dyDescent="0.25">
      <c r="A25" s="9">
        <f t="shared" si="1"/>
        <v>24</v>
      </c>
      <c r="B25" s="9" t="s">
        <v>302</v>
      </c>
      <c r="D25" s="27"/>
      <c r="E25" s="27"/>
      <c r="F25" s="27"/>
      <c r="G25" s="28"/>
      <c r="K25" s="28"/>
      <c r="R25" s="27"/>
      <c r="S25" s="28"/>
      <c r="T25" s="28"/>
      <c r="U25" s="9"/>
      <c r="V25" s="27"/>
      <c r="W25" s="27"/>
      <c r="X25" s="27"/>
      <c r="Y25" s="28">
        <v>505.87</v>
      </c>
      <c r="Z25" s="27">
        <f t="shared" si="0"/>
        <v>505.87</v>
      </c>
    </row>
    <row r="26" spans="1:26" x14ac:dyDescent="0.25">
      <c r="A26" s="9">
        <f t="shared" si="1"/>
        <v>25</v>
      </c>
      <c r="B26" s="9" t="s">
        <v>254</v>
      </c>
      <c r="C26" s="9" t="s">
        <v>46</v>
      </c>
      <c r="D26" s="27"/>
      <c r="E26" s="27"/>
      <c r="F26" s="27"/>
      <c r="G26" s="28"/>
      <c r="K26" s="28"/>
      <c r="R26" s="9">
        <v>465.24</v>
      </c>
      <c r="S26" s="28"/>
      <c r="T26" s="28"/>
      <c r="U26" s="9"/>
      <c r="V26" s="27"/>
      <c r="W26" s="27"/>
      <c r="X26" s="27"/>
      <c r="Y26" s="28"/>
      <c r="Z26" s="27">
        <f t="shared" si="0"/>
        <v>465.24</v>
      </c>
    </row>
    <row r="27" spans="1:26" x14ac:dyDescent="0.25">
      <c r="A27" s="9">
        <f t="shared" si="1"/>
        <v>26</v>
      </c>
      <c r="B27" s="9" t="s">
        <v>162</v>
      </c>
      <c r="C27" s="9" t="s">
        <v>21</v>
      </c>
      <c r="D27" s="27"/>
      <c r="E27" s="27"/>
      <c r="F27" s="28"/>
      <c r="G27" s="28"/>
      <c r="J27" s="36">
        <v>178.13</v>
      </c>
      <c r="K27" s="28"/>
      <c r="P27" s="32">
        <v>277.02</v>
      </c>
      <c r="R27" s="27"/>
      <c r="S27" s="28"/>
      <c r="T27" s="28"/>
      <c r="U27" s="9"/>
      <c r="V27" s="27"/>
      <c r="W27" s="27"/>
      <c r="X27" s="27"/>
      <c r="Y27" s="28"/>
      <c r="Z27" s="27">
        <f t="shared" si="0"/>
        <v>455.15</v>
      </c>
    </row>
    <row r="28" spans="1:26" x14ac:dyDescent="0.25">
      <c r="A28" s="9">
        <f t="shared" si="1"/>
        <v>27</v>
      </c>
      <c r="B28" s="9" t="s">
        <v>59</v>
      </c>
      <c r="C28" s="9" t="s">
        <v>48</v>
      </c>
      <c r="D28" s="27"/>
      <c r="E28" s="27">
        <v>370.75</v>
      </c>
      <c r="F28" s="27"/>
      <c r="G28" s="28"/>
      <c r="K28" s="28"/>
      <c r="R28" s="27"/>
      <c r="S28" s="28"/>
      <c r="T28" s="28"/>
      <c r="U28" s="9"/>
      <c r="V28" s="27"/>
      <c r="W28" s="27"/>
      <c r="X28" s="27"/>
      <c r="Y28" s="28"/>
      <c r="Z28" s="27">
        <f t="shared" si="0"/>
        <v>370.75</v>
      </c>
    </row>
    <row r="29" spans="1:26" x14ac:dyDescent="0.25">
      <c r="A29" s="9">
        <f t="shared" si="1"/>
        <v>28</v>
      </c>
      <c r="B29" s="9" t="s">
        <v>255</v>
      </c>
      <c r="C29" s="9" t="s">
        <v>46</v>
      </c>
      <c r="D29" s="27"/>
      <c r="E29" s="27"/>
      <c r="F29" s="27"/>
      <c r="G29" s="28"/>
      <c r="K29" s="28"/>
      <c r="R29" s="27">
        <v>368.31</v>
      </c>
      <c r="S29" s="28"/>
      <c r="T29" s="28"/>
      <c r="U29" s="9"/>
      <c r="V29" s="27"/>
      <c r="W29" s="27"/>
      <c r="X29" s="27"/>
      <c r="Y29" s="28"/>
      <c r="Z29" s="27">
        <f t="shared" si="0"/>
        <v>368.31</v>
      </c>
    </row>
    <row r="30" spans="1:26" x14ac:dyDescent="0.25">
      <c r="A30" s="9">
        <f t="shared" si="1"/>
        <v>29</v>
      </c>
      <c r="B30" s="9" t="s">
        <v>89</v>
      </c>
      <c r="C30" s="9" t="s">
        <v>38</v>
      </c>
      <c r="D30" s="27"/>
      <c r="E30" s="27"/>
      <c r="F30" s="27">
        <v>184.3</v>
      </c>
      <c r="G30" s="28"/>
      <c r="K30" s="28"/>
      <c r="R30" s="27"/>
      <c r="S30" s="28"/>
      <c r="T30" s="28"/>
      <c r="U30" s="9"/>
      <c r="V30" s="27"/>
      <c r="W30" s="27"/>
      <c r="X30" s="27"/>
      <c r="Y30" s="28">
        <v>168.62</v>
      </c>
      <c r="Z30" s="27">
        <f t="shared" si="0"/>
        <v>352.92</v>
      </c>
    </row>
    <row r="31" spans="1:26" x14ac:dyDescent="0.25">
      <c r="A31" s="9">
        <f t="shared" si="1"/>
        <v>30</v>
      </c>
      <c r="B31" s="9" t="s">
        <v>289</v>
      </c>
      <c r="C31" s="9" t="s">
        <v>41</v>
      </c>
      <c r="D31" s="27"/>
      <c r="E31" s="27"/>
      <c r="F31" s="28"/>
      <c r="G31" s="28"/>
      <c r="K31" s="28"/>
      <c r="R31" s="27"/>
      <c r="S31" s="28"/>
      <c r="T31" s="28"/>
      <c r="U31" s="9"/>
      <c r="V31" s="27"/>
      <c r="W31" s="27">
        <v>352.45</v>
      </c>
      <c r="X31" s="27"/>
      <c r="Y31" s="28"/>
      <c r="Z31" s="27">
        <f t="shared" si="0"/>
        <v>352.45</v>
      </c>
    </row>
    <row r="32" spans="1:26" x14ac:dyDescent="0.25">
      <c r="A32" s="9">
        <f t="shared" si="1"/>
        <v>31</v>
      </c>
      <c r="B32" s="9" t="s">
        <v>172</v>
      </c>
      <c r="C32" s="9" t="s">
        <v>38</v>
      </c>
      <c r="D32" s="27"/>
      <c r="E32" s="27"/>
      <c r="F32" s="27"/>
      <c r="G32" s="28"/>
      <c r="K32" s="28">
        <v>313.5</v>
      </c>
      <c r="R32" s="27"/>
      <c r="S32" s="28"/>
      <c r="T32" s="28"/>
      <c r="U32" s="9"/>
      <c r="V32" s="27"/>
      <c r="W32" s="27"/>
      <c r="X32" s="27"/>
      <c r="Y32" s="28"/>
      <c r="Z32" s="27">
        <f t="shared" si="0"/>
        <v>313.5</v>
      </c>
    </row>
    <row r="33" spans="1:26" x14ac:dyDescent="0.25">
      <c r="A33" s="9">
        <f t="shared" si="1"/>
        <v>32</v>
      </c>
      <c r="B33" s="9" t="s">
        <v>108</v>
      </c>
      <c r="C33" s="9" t="s">
        <v>130</v>
      </c>
      <c r="D33" s="27"/>
      <c r="E33" s="27"/>
      <c r="F33" s="28"/>
      <c r="G33" s="28">
        <v>147.25</v>
      </c>
      <c r="I33" s="36">
        <v>144.4</v>
      </c>
      <c r="K33" s="28"/>
      <c r="R33" s="27"/>
      <c r="S33" s="28"/>
      <c r="T33" s="28"/>
      <c r="U33" s="9"/>
      <c r="V33" s="27"/>
      <c r="W33" s="27"/>
      <c r="X33" s="27"/>
      <c r="Y33" s="28"/>
      <c r="Z33" s="27">
        <f t="shared" si="0"/>
        <v>291.64999999999998</v>
      </c>
    </row>
    <row r="34" spans="1:26" x14ac:dyDescent="0.25">
      <c r="A34" s="9">
        <f t="shared" si="1"/>
        <v>33</v>
      </c>
      <c r="B34" s="9" t="s">
        <v>129</v>
      </c>
      <c r="C34" s="9" t="s">
        <v>44</v>
      </c>
      <c r="D34" s="27"/>
      <c r="E34" s="27"/>
      <c r="F34" s="27"/>
      <c r="G34" s="28"/>
      <c r="H34" s="36">
        <v>271.45999999999998</v>
      </c>
      <c r="K34" s="28"/>
      <c r="R34" s="27"/>
      <c r="S34" s="28"/>
      <c r="T34" s="28"/>
      <c r="U34" s="9"/>
      <c r="V34" s="27"/>
      <c r="W34" s="27"/>
      <c r="X34" s="27"/>
      <c r="Y34" s="28"/>
      <c r="Z34" s="27">
        <f t="shared" si="0"/>
        <v>271.45999999999998</v>
      </c>
    </row>
    <row r="35" spans="1:26" x14ac:dyDescent="0.25">
      <c r="A35" s="9">
        <f t="shared" si="1"/>
        <v>34</v>
      </c>
      <c r="B35" s="9" t="s">
        <v>216</v>
      </c>
      <c r="C35" s="9" t="s">
        <v>130</v>
      </c>
      <c r="D35" s="27"/>
      <c r="E35" s="27"/>
      <c r="F35" s="27"/>
      <c r="G35" s="28"/>
      <c r="K35" s="28"/>
      <c r="L35" s="32">
        <v>271.32</v>
      </c>
      <c r="R35" s="27"/>
      <c r="S35" s="28"/>
      <c r="T35" s="28"/>
      <c r="U35" s="9"/>
      <c r="V35" s="27"/>
      <c r="W35" s="27"/>
      <c r="X35" s="27"/>
      <c r="Y35" s="28"/>
      <c r="Z35" s="27">
        <f t="shared" si="0"/>
        <v>271.32</v>
      </c>
    </row>
    <row r="36" spans="1:26" x14ac:dyDescent="0.25">
      <c r="A36" s="9">
        <f t="shared" ref="A36:A67" si="2">SUM(A35+1)</f>
        <v>35</v>
      </c>
      <c r="B36" s="9" t="s">
        <v>238</v>
      </c>
      <c r="C36" s="9" t="s">
        <v>130</v>
      </c>
      <c r="D36" s="27"/>
      <c r="E36" s="27"/>
      <c r="F36" s="27"/>
      <c r="G36" s="28"/>
      <c r="K36" s="28"/>
      <c r="O36" s="36">
        <v>252.7</v>
      </c>
      <c r="R36" s="27"/>
      <c r="S36" s="28"/>
      <c r="T36" s="28"/>
      <c r="U36" s="9"/>
      <c r="V36" s="27"/>
      <c r="W36" s="27"/>
      <c r="X36" s="27"/>
      <c r="Y36" s="28"/>
      <c r="Z36" s="27">
        <f t="shared" si="0"/>
        <v>252.7</v>
      </c>
    </row>
    <row r="37" spans="1:26" x14ac:dyDescent="0.25">
      <c r="A37" s="9">
        <f t="shared" si="2"/>
        <v>36</v>
      </c>
      <c r="B37" s="9" t="s">
        <v>86</v>
      </c>
      <c r="C37" s="9" t="s">
        <v>41</v>
      </c>
      <c r="D37" s="27"/>
      <c r="E37" s="27"/>
      <c r="F37" s="27"/>
      <c r="G37" s="28"/>
      <c r="K37" s="28"/>
      <c r="R37" s="27"/>
      <c r="S37" s="28"/>
      <c r="T37" s="28"/>
      <c r="U37" s="9"/>
      <c r="V37" s="27"/>
      <c r="W37" s="27">
        <v>226.58</v>
      </c>
      <c r="X37" s="27"/>
      <c r="Y37" s="28"/>
      <c r="Z37" s="27">
        <f t="shared" si="0"/>
        <v>226.58</v>
      </c>
    </row>
    <row r="38" spans="1:26" x14ac:dyDescent="0.25">
      <c r="A38" s="9">
        <f t="shared" si="2"/>
        <v>37</v>
      </c>
      <c r="B38" s="9" t="s">
        <v>64</v>
      </c>
      <c r="C38" s="9" t="s">
        <v>48</v>
      </c>
      <c r="D38" s="27"/>
      <c r="E38" s="27">
        <v>185.38</v>
      </c>
      <c r="F38" s="28"/>
      <c r="G38" s="28"/>
      <c r="K38" s="28"/>
      <c r="R38" s="27"/>
      <c r="S38" s="28"/>
      <c r="T38" s="28"/>
      <c r="U38" s="9"/>
      <c r="V38" s="27"/>
      <c r="W38" s="27"/>
      <c r="X38" s="27"/>
      <c r="Y38" s="28"/>
      <c r="Z38" s="27">
        <f t="shared" si="0"/>
        <v>185.38</v>
      </c>
    </row>
    <row r="39" spans="1:26" x14ac:dyDescent="0.25">
      <c r="A39" s="9">
        <f t="shared" si="2"/>
        <v>38</v>
      </c>
      <c r="B39" s="9" t="s">
        <v>173</v>
      </c>
      <c r="C39" s="9" t="s">
        <v>38</v>
      </c>
      <c r="D39" s="27"/>
      <c r="E39" s="27"/>
      <c r="F39" s="27"/>
      <c r="G39" s="28"/>
      <c r="K39" s="28">
        <v>156.75</v>
      </c>
      <c r="R39" s="27"/>
      <c r="S39" s="28"/>
      <c r="T39" s="28"/>
      <c r="U39" s="9"/>
      <c r="V39" s="27"/>
      <c r="W39" s="27"/>
      <c r="X39" s="27"/>
      <c r="Y39" s="28"/>
      <c r="Z39" s="27">
        <f t="shared" si="0"/>
        <v>156.75</v>
      </c>
    </row>
    <row r="40" spans="1:26" x14ac:dyDescent="0.25">
      <c r="A40" s="9">
        <f t="shared" si="2"/>
        <v>39</v>
      </c>
      <c r="B40" s="9" t="s">
        <v>122</v>
      </c>
      <c r="C40" s="9" t="s">
        <v>135</v>
      </c>
      <c r="D40" s="27"/>
      <c r="E40" s="27"/>
      <c r="F40" s="27"/>
      <c r="G40" s="28"/>
      <c r="K40" s="28"/>
      <c r="R40" s="27"/>
      <c r="S40" s="28"/>
      <c r="T40" s="28">
        <v>138.69999999999999</v>
      </c>
      <c r="U40" s="9"/>
      <c r="V40" s="27"/>
      <c r="W40" s="27"/>
      <c r="X40" s="27"/>
      <c r="Y40" s="28"/>
      <c r="Z40" s="27">
        <f t="shared" si="0"/>
        <v>138.69999999999999</v>
      </c>
    </row>
    <row r="41" spans="1:26" x14ac:dyDescent="0.25">
      <c r="A41" s="9">
        <f t="shared" si="2"/>
        <v>40</v>
      </c>
      <c r="B41" s="9" t="s">
        <v>277</v>
      </c>
      <c r="C41" s="9" t="s">
        <v>36</v>
      </c>
      <c r="D41" s="27"/>
      <c r="E41" s="27"/>
      <c r="F41" s="27"/>
      <c r="G41" s="28"/>
      <c r="K41" s="28"/>
      <c r="R41" s="27"/>
      <c r="S41" s="28">
        <v>114</v>
      </c>
      <c r="T41" s="30"/>
      <c r="U41" s="34"/>
      <c r="V41" s="29"/>
      <c r="W41" s="27"/>
      <c r="X41" s="27"/>
      <c r="Y41" s="28"/>
      <c r="Z41" s="27">
        <f t="shared" si="0"/>
        <v>114</v>
      </c>
    </row>
    <row r="42" spans="1:26" x14ac:dyDescent="0.25">
      <c r="A42" s="9">
        <f t="shared" si="2"/>
        <v>41</v>
      </c>
      <c r="D42" s="27"/>
      <c r="E42" s="27"/>
      <c r="F42" s="27"/>
      <c r="G42" s="28"/>
      <c r="K42" s="28"/>
      <c r="R42" s="27"/>
      <c r="S42" s="28"/>
      <c r="T42" s="28"/>
      <c r="V42" s="27"/>
      <c r="W42" s="27"/>
      <c r="X42" s="27"/>
      <c r="Y42" s="28"/>
      <c r="Z42" s="27">
        <f t="shared" ref="Z42" si="3">SUM(D42:Y42)</f>
        <v>0</v>
      </c>
    </row>
    <row r="43" spans="1:26" x14ac:dyDescent="0.25">
      <c r="A43" s="9">
        <f t="shared" si="2"/>
        <v>42</v>
      </c>
      <c r="D43" s="27"/>
      <c r="E43" s="27"/>
      <c r="F43" s="28"/>
      <c r="G43" s="28"/>
      <c r="K43" s="28"/>
      <c r="R43" s="27"/>
      <c r="S43" s="28"/>
      <c r="T43" s="28"/>
      <c r="V43" s="27"/>
      <c r="W43" s="27"/>
      <c r="X43" s="27"/>
      <c r="Y43" s="28"/>
      <c r="Z43" s="27">
        <f t="shared" ref="Z43:Z55" si="4">SUM(D43:Y43)</f>
        <v>0</v>
      </c>
    </row>
    <row r="44" spans="1:26" x14ac:dyDescent="0.25">
      <c r="A44" s="9">
        <f t="shared" si="2"/>
        <v>43</v>
      </c>
      <c r="D44" s="27"/>
      <c r="E44" s="27"/>
      <c r="F44" s="27"/>
      <c r="G44" s="28"/>
      <c r="K44" s="28"/>
      <c r="R44" s="27"/>
      <c r="S44" s="28"/>
      <c r="T44" s="28"/>
      <c r="V44" s="27"/>
      <c r="W44" s="27"/>
      <c r="X44" s="27"/>
      <c r="Y44" s="28"/>
      <c r="Z44" s="27">
        <f t="shared" si="4"/>
        <v>0</v>
      </c>
    </row>
    <row r="45" spans="1:26" x14ac:dyDescent="0.25">
      <c r="A45" s="9">
        <f t="shared" si="2"/>
        <v>44</v>
      </c>
      <c r="D45" s="27"/>
      <c r="E45" s="27"/>
      <c r="F45" s="27"/>
      <c r="G45" s="28"/>
      <c r="K45" s="28"/>
      <c r="R45" s="27"/>
      <c r="S45" s="28"/>
      <c r="T45" s="28"/>
      <c r="V45" s="27"/>
      <c r="W45" s="27"/>
      <c r="X45" s="27"/>
      <c r="Y45" s="28"/>
      <c r="Z45" s="27">
        <f t="shared" si="4"/>
        <v>0</v>
      </c>
    </row>
    <row r="46" spans="1:26" x14ac:dyDescent="0.25">
      <c r="A46" s="9">
        <f t="shared" si="2"/>
        <v>45</v>
      </c>
      <c r="D46" s="27"/>
      <c r="E46" s="27"/>
      <c r="F46" s="27"/>
      <c r="G46" s="28"/>
      <c r="K46" s="28"/>
      <c r="R46" s="27"/>
      <c r="S46" s="28"/>
      <c r="T46" s="28"/>
      <c r="V46" s="27"/>
      <c r="W46" s="27"/>
      <c r="X46" s="27"/>
      <c r="Y46" s="28"/>
      <c r="Z46" s="27">
        <f t="shared" si="4"/>
        <v>0</v>
      </c>
    </row>
    <row r="47" spans="1:26" x14ac:dyDescent="0.25">
      <c r="A47" s="9">
        <f t="shared" si="2"/>
        <v>46</v>
      </c>
      <c r="D47" s="27"/>
      <c r="E47" s="27"/>
      <c r="F47" s="27"/>
      <c r="G47" s="28"/>
      <c r="K47" s="28"/>
      <c r="R47" s="27"/>
      <c r="S47" s="28"/>
      <c r="T47" s="28"/>
      <c r="V47" s="27"/>
      <c r="W47" s="27"/>
      <c r="X47" s="27"/>
      <c r="Y47" s="28"/>
      <c r="Z47" s="27">
        <f t="shared" si="4"/>
        <v>0</v>
      </c>
    </row>
    <row r="48" spans="1:26" x14ac:dyDescent="0.25">
      <c r="A48" s="9">
        <f t="shared" si="2"/>
        <v>47</v>
      </c>
      <c r="D48" s="27"/>
      <c r="E48" s="27"/>
      <c r="F48" s="27"/>
      <c r="G48" s="28"/>
      <c r="K48" s="28"/>
      <c r="R48" s="27"/>
      <c r="S48" s="28"/>
      <c r="T48" s="28"/>
      <c r="V48" s="27"/>
      <c r="W48" s="27"/>
      <c r="X48" s="27"/>
      <c r="Y48" s="28"/>
      <c r="Z48" s="27">
        <f t="shared" si="4"/>
        <v>0</v>
      </c>
    </row>
    <row r="49" spans="1:26" x14ac:dyDescent="0.25">
      <c r="A49" s="9">
        <f t="shared" si="2"/>
        <v>48</v>
      </c>
      <c r="D49" s="27"/>
      <c r="E49" s="27"/>
      <c r="F49" s="27"/>
      <c r="G49" s="28"/>
      <c r="K49" s="28"/>
      <c r="R49" s="27"/>
      <c r="S49" s="28"/>
      <c r="T49" s="28"/>
      <c r="V49" s="27"/>
      <c r="W49" s="27"/>
      <c r="X49" s="27"/>
      <c r="Y49" s="28"/>
      <c r="Z49" s="27">
        <f t="shared" si="4"/>
        <v>0</v>
      </c>
    </row>
    <row r="50" spans="1:26" x14ac:dyDescent="0.25">
      <c r="A50" s="9">
        <f t="shared" si="2"/>
        <v>49</v>
      </c>
      <c r="D50" s="27"/>
      <c r="E50" s="27"/>
      <c r="F50" s="27"/>
      <c r="G50" s="28"/>
      <c r="K50" s="28"/>
      <c r="R50" s="27"/>
      <c r="S50" s="28"/>
      <c r="T50" s="28"/>
      <c r="V50" s="27"/>
      <c r="W50" s="27"/>
      <c r="X50" s="27"/>
      <c r="Y50" s="28"/>
      <c r="Z50" s="27">
        <f t="shared" si="4"/>
        <v>0</v>
      </c>
    </row>
    <row r="51" spans="1:26" x14ac:dyDescent="0.25">
      <c r="A51" s="9">
        <f t="shared" si="2"/>
        <v>50</v>
      </c>
      <c r="D51" s="27"/>
      <c r="E51" s="27"/>
      <c r="F51" s="27"/>
      <c r="G51" s="28"/>
      <c r="K51" s="28"/>
      <c r="R51" s="27"/>
      <c r="S51" s="28"/>
      <c r="T51" s="28"/>
      <c r="V51" s="27"/>
      <c r="W51" s="27"/>
      <c r="X51" s="27"/>
      <c r="Y51" s="28"/>
      <c r="Z51" s="27">
        <f t="shared" si="4"/>
        <v>0</v>
      </c>
    </row>
    <row r="52" spans="1:26" x14ac:dyDescent="0.25">
      <c r="A52" s="9">
        <f t="shared" si="2"/>
        <v>51</v>
      </c>
      <c r="D52" s="27"/>
      <c r="E52" s="27"/>
      <c r="F52" s="28"/>
      <c r="G52" s="28"/>
      <c r="K52" s="28"/>
      <c r="R52" s="27"/>
      <c r="S52" s="28"/>
      <c r="T52" s="28"/>
      <c r="V52" s="27"/>
      <c r="W52" s="27"/>
      <c r="X52" s="27"/>
      <c r="Y52" s="28"/>
      <c r="Z52" s="27">
        <f t="shared" si="4"/>
        <v>0</v>
      </c>
    </row>
    <row r="53" spans="1:26" x14ac:dyDescent="0.25">
      <c r="A53" s="9">
        <f t="shared" si="2"/>
        <v>52</v>
      </c>
      <c r="D53" s="27"/>
      <c r="E53" s="27"/>
      <c r="F53" s="27"/>
      <c r="G53" s="28"/>
      <c r="K53" s="28"/>
      <c r="R53" s="27"/>
      <c r="S53" s="28"/>
      <c r="T53" s="28"/>
      <c r="V53" s="27"/>
      <c r="W53" s="27"/>
      <c r="X53" s="27"/>
      <c r="Y53" s="28"/>
      <c r="Z53" s="27">
        <f t="shared" si="4"/>
        <v>0</v>
      </c>
    </row>
    <row r="54" spans="1:26" x14ac:dyDescent="0.25">
      <c r="A54" s="9">
        <f t="shared" si="2"/>
        <v>53</v>
      </c>
      <c r="D54" s="27"/>
      <c r="E54" s="27"/>
      <c r="F54" s="27"/>
      <c r="G54" s="28"/>
      <c r="K54" s="28"/>
      <c r="R54" s="27"/>
      <c r="S54" s="28"/>
      <c r="T54" s="28"/>
      <c r="V54" s="27"/>
      <c r="W54" s="27"/>
      <c r="X54" s="27"/>
      <c r="Y54" s="28"/>
      <c r="Z54" s="27">
        <f t="shared" si="4"/>
        <v>0</v>
      </c>
    </row>
    <row r="55" spans="1:26" x14ac:dyDescent="0.25">
      <c r="A55" s="9">
        <f t="shared" si="2"/>
        <v>54</v>
      </c>
      <c r="D55" s="27"/>
      <c r="E55" s="27"/>
      <c r="F55" s="28"/>
      <c r="G55" s="28"/>
      <c r="K55" s="28"/>
      <c r="R55" s="27"/>
      <c r="S55" s="28"/>
      <c r="T55" s="28"/>
      <c r="V55" s="27"/>
      <c r="W55" s="27"/>
      <c r="X55" s="27"/>
      <c r="Y55" s="28"/>
      <c r="Z55" s="27">
        <f t="shared" si="4"/>
        <v>0</v>
      </c>
    </row>
    <row r="56" spans="1:26" x14ac:dyDescent="0.25">
      <c r="A56" s="9">
        <f t="shared" si="2"/>
        <v>55</v>
      </c>
      <c r="D56" s="27"/>
      <c r="E56" s="27"/>
      <c r="F56" s="27"/>
      <c r="G56" s="28"/>
      <c r="K56" s="28"/>
      <c r="R56" s="27"/>
      <c r="S56" s="28"/>
      <c r="T56" s="28"/>
      <c r="V56" s="27"/>
      <c r="W56" s="27"/>
      <c r="X56" s="27"/>
      <c r="Y56" s="28"/>
      <c r="Z56" s="27"/>
    </row>
    <row r="57" spans="1:26" x14ac:dyDescent="0.25">
      <c r="A57" s="9">
        <f t="shared" si="2"/>
        <v>56</v>
      </c>
      <c r="D57" s="27"/>
      <c r="E57" s="27"/>
      <c r="F57" s="27"/>
      <c r="G57" s="28"/>
      <c r="K57" s="28"/>
      <c r="R57" s="27"/>
      <c r="S57" s="28"/>
      <c r="T57" s="28"/>
      <c r="V57" s="27"/>
      <c r="W57" s="27"/>
      <c r="X57" s="27"/>
      <c r="Y57" s="28"/>
      <c r="Z57" s="27"/>
    </row>
    <row r="58" spans="1:26" x14ac:dyDescent="0.25">
      <c r="A58" s="9">
        <f t="shared" si="2"/>
        <v>57</v>
      </c>
      <c r="D58" s="27"/>
      <c r="E58" s="27"/>
      <c r="F58" s="27"/>
      <c r="G58" s="28"/>
      <c r="K58" s="28"/>
      <c r="R58" s="27"/>
      <c r="S58" s="28"/>
      <c r="T58" s="28"/>
      <c r="V58" s="27"/>
      <c r="W58" s="27"/>
      <c r="X58" s="27"/>
      <c r="Y58" s="28"/>
      <c r="Z58" s="27"/>
    </row>
    <row r="59" spans="1:26" x14ac:dyDescent="0.25">
      <c r="A59" s="9">
        <f t="shared" si="2"/>
        <v>58</v>
      </c>
      <c r="D59" s="27"/>
      <c r="E59" s="27"/>
      <c r="F59" s="27"/>
      <c r="G59" s="28"/>
      <c r="K59" s="28"/>
      <c r="R59" s="27"/>
      <c r="S59" s="28"/>
      <c r="T59" s="28"/>
      <c r="V59" s="27"/>
      <c r="W59" s="27"/>
      <c r="X59" s="27"/>
      <c r="Y59" s="28"/>
      <c r="Z59" s="27"/>
    </row>
    <row r="60" spans="1:26" x14ac:dyDescent="0.25">
      <c r="A60" s="9">
        <f t="shared" si="2"/>
        <v>59</v>
      </c>
      <c r="D60" s="27"/>
      <c r="E60" s="27"/>
      <c r="F60" s="27"/>
      <c r="G60" s="28"/>
      <c r="K60" s="28"/>
      <c r="R60" s="27"/>
      <c r="S60" s="28"/>
      <c r="T60" s="28"/>
      <c r="V60" s="27"/>
      <c r="W60" s="27"/>
      <c r="X60" s="27"/>
      <c r="Y60" s="28"/>
      <c r="Z60" s="27"/>
    </row>
    <row r="61" spans="1:26" x14ac:dyDescent="0.25">
      <c r="A61" s="9">
        <f t="shared" si="2"/>
        <v>60</v>
      </c>
      <c r="D61" s="27"/>
      <c r="E61" s="27"/>
      <c r="F61" s="27"/>
      <c r="G61" s="28"/>
      <c r="K61" s="28"/>
      <c r="R61" s="27"/>
      <c r="S61" s="28"/>
      <c r="T61" s="28"/>
      <c r="V61" s="27"/>
      <c r="W61" s="27"/>
      <c r="X61" s="27"/>
      <c r="Y61" s="28"/>
      <c r="Z61" s="27"/>
    </row>
    <row r="62" spans="1:26" x14ac:dyDescent="0.25">
      <c r="A62" s="9">
        <f t="shared" si="2"/>
        <v>61</v>
      </c>
      <c r="D62" s="27"/>
      <c r="E62" s="27"/>
      <c r="F62" s="27"/>
      <c r="G62" s="28"/>
      <c r="K62" s="28"/>
      <c r="R62" s="27"/>
      <c r="S62" s="28"/>
      <c r="T62" s="28"/>
      <c r="V62" s="27"/>
      <c r="W62" s="27"/>
      <c r="X62" s="27"/>
      <c r="Y62" s="28"/>
      <c r="Z62" s="27"/>
    </row>
    <row r="63" spans="1:26" x14ac:dyDescent="0.25">
      <c r="A63" s="9">
        <f t="shared" si="2"/>
        <v>62</v>
      </c>
      <c r="D63" s="27"/>
      <c r="E63" s="27"/>
      <c r="F63" s="27"/>
      <c r="G63" s="28"/>
      <c r="K63" s="28"/>
      <c r="R63" s="27"/>
      <c r="S63" s="28"/>
      <c r="T63" s="28"/>
      <c r="V63" s="27"/>
      <c r="W63" s="27"/>
      <c r="X63" s="27"/>
      <c r="Y63" s="28"/>
      <c r="Z63" s="27"/>
    </row>
    <row r="64" spans="1:26" x14ac:dyDescent="0.25">
      <c r="A64" s="9">
        <f t="shared" si="2"/>
        <v>63</v>
      </c>
      <c r="Z64" s="11"/>
    </row>
    <row r="65" spans="1:26" x14ac:dyDescent="0.25">
      <c r="A65" s="9">
        <f t="shared" si="2"/>
        <v>64</v>
      </c>
      <c r="Z65" s="11"/>
    </row>
    <row r="66" spans="1:26" x14ac:dyDescent="0.25">
      <c r="A66" s="9">
        <f t="shared" si="2"/>
        <v>65</v>
      </c>
      <c r="Z66" s="11"/>
    </row>
    <row r="67" spans="1:26" x14ac:dyDescent="0.25">
      <c r="A67" s="9">
        <f t="shared" si="2"/>
        <v>66</v>
      </c>
      <c r="Z67" s="11"/>
    </row>
    <row r="68" spans="1:26" x14ac:dyDescent="0.25">
      <c r="A68" s="9">
        <f t="shared" ref="A68:A102" si="5">SUM(A67+1)</f>
        <v>67</v>
      </c>
      <c r="Z68" s="11"/>
    </row>
    <row r="69" spans="1:26" x14ac:dyDescent="0.25">
      <c r="A69" s="9">
        <f t="shared" si="5"/>
        <v>68</v>
      </c>
      <c r="Z69" s="11"/>
    </row>
    <row r="70" spans="1:26" x14ac:dyDescent="0.25">
      <c r="A70" s="9">
        <f t="shared" si="5"/>
        <v>69</v>
      </c>
      <c r="F70" s="17"/>
      <c r="Z70" s="11"/>
    </row>
    <row r="71" spans="1:26" x14ac:dyDescent="0.25">
      <c r="A71" s="9">
        <f t="shared" si="5"/>
        <v>70</v>
      </c>
      <c r="Z71" s="11"/>
    </row>
    <row r="72" spans="1:26" x14ac:dyDescent="0.25">
      <c r="A72" s="9">
        <f t="shared" si="5"/>
        <v>71</v>
      </c>
      <c r="F72" s="17"/>
      <c r="Z72" s="11"/>
    </row>
    <row r="73" spans="1:26" x14ac:dyDescent="0.25">
      <c r="A73" s="9">
        <f t="shared" si="5"/>
        <v>72</v>
      </c>
      <c r="Z73" s="11"/>
    </row>
    <row r="74" spans="1:26" x14ac:dyDescent="0.25">
      <c r="A74" s="9">
        <f t="shared" si="5"/>
        <v>73</v>
      </c>
      <c r="F74" s="17"/>
      <c r="Z74" s="11"/>
    </row>
    <row r="75" spans="1:26" x14ac:dyDescent="0.25">
      <c r="A75" s="9">
        <f t="shared" si="5"/>
        <v>74</v>
      </c>
      <c r="Z75" s="11"/>
    </row>
    <row r="76" spans="1:26" x14ac:dyDescent="0.25">
      <c r="A76" s="9">
        <f t="shared" si="5"/>
        <v>75</v>
      </c>
      <c r="Z76" s="11"/>
    </row>
    <row r="77" spans="1:26" x14ac:dyDescent="0.25">
      <c r="A77" s="9">
        <f t="shared" si="5"/>
        <v>76</v>
      </c>
      <c r="F77" s="17"/>
      <c r="Z77" s="11"/>
    </row>
    <row r="78" spans="1:26" x14ac:dyDescent="0.25">
      <c r="A78" s="9">
        <f t="shared" si="5"/>
        <v>77</v>
      </c>
      <c r="Z78" s="11"/>
    </row>
    <row r="79" spans="1:26" x14ac:dyDescent="0.25">
      <c r="A79" s="9">
        <f t="shared" si="5"/>
        <v>78</v>
      </c>
      <c r="Z79" s="11"/>
    </row>
    <row r="80" spans="1:26" x14ac:dyDescent="0.25">
      <c r="A80" s="9">
        <f t="shared" si="5"/>
        <v>79</v>
      </c>
      <c r="Z80" s="11"/>
    </row>
    <row r="81" spans="1:26" x14ac:dyDescent="0.25">
      <c r="A81" s="9">
        <f t="shared" si="5"/>
        <v>80</v>
      </c>
      <c r="Z81" s="11"/>
    </row>
    <row r="82" spans="1:26" x14ac:dyDescent="0.25">
      <c r="A82" s="9">
        <f t="shared" si="5"/>
        <v>81</v>
      </c>
      <c r="Z82" s="11"/>
    </row>
    <row r="83" spans="1:26" x14ac:dyDescent="0.25">
      <c r="A83" s="9">
        <f t="shared" si="5"/>
        <v>82</v>
      </c>
      <c r="Z83" s="11"/>
    </row>
    <row r="84" spans="1:26" x14ac:dyDescent="0.25">
      <c r="A84" s="9">
        <f t="shared" si="5"/>
        <v>83</v>
      </c>
      <c r="Z84" s="11"/>
    </row>
    <row r="85" spans="1:26" x14ac:dyDescent="0.25">
      <c r="A85" s="9">
        <f t="shared" si="5"/>
        <v>84</v>
      </c>
      <c r="Z85" s="11"/>
    </row>
    <row r="86" spans="1:26" x14ac:dyDescent="0.25">
      <c r="A86" s="9">
        <f t="shared" si="5"/>
        <v>85</v>
      </c>
      <c r="Z86" s="11"/>
    </row>
    <row r="87" spans="1:26" x14ac:dyDescent="0.25">
      <c r="A87" s="9">
        <f t="shared" si="5"/>
        <v>86</v>
      </c>
      <c r="Z87" s="11"/>
    </row>
    <row r="88" spans="1:26" x14ac:dyDescent="0.25">
      <c r="A88" s="9">
        <f t="shared" si="5"/>
        <v>87</v>
      </c>
      <c r="Z88" s="11"/>
    </row>
    <row r="89" spans="1:26" x14ac:dyDescent="0.25">
      <c r="A89" s="9">
        <f t="shared" si="5"/>
        <v>88</v>
      </c>
      <c r="Z89" s="11"/>
    </row>
    <row r="90" spans="1:26" x14ac:dyDescent="0.25">
      <c r="A90" s="9">
        <f t="shared" si="5"/>
        <v>89</v>
      </c>
      <c r="Z90" s="11"/>
    </row>
    <row r="91" spans="1:26" x14ac:dyDescent="0.25">
      <c r="A91" s="9">
        <f t="shared" si="5"/>
        <v>90</v>
      </c>
      <c r="Z91" s="11"/>
    </row>
    <row r="92" spans="1:26" x14ac:dyDescent="0.25">
      <c r="A92" s="9">
        <f t="shared" si="5"/>
        <v>91</v>
      </c>
      <c r="Z92" s="11"/>
    </row>
    <row r="93" spans="1:26" x14ac:dyDescent="0.25">
      <c r="A93" s="9">
        <f t="shared" si="5"/>
        <v>92</v>
      </c>
      <c r="Z93" s="11"/>
    </row>
    <row r="94" spans="1:26" x14ac:dyDescent="0.25">
      <c r="A94" s="9">
        <f t="shared" si="5"/>
        <v>93</v>
      </c>
      <c r="Z94" s="11"/>
    </row>
    <row r="95" spans="1:26" x14ac:dyDescent="0.25">
      <c r="A95" s="9">
        <f t="shared" si="5"/>
        <v>94</v>
      </c>
      <c r="Z95" s="11"/>
    </row>
    <row r="96" spans="1:26" x14ac:dyDescent="0.25">
      <c r="A96" s="9">
        <f t="shared" si="5"/>
        <v>95</v>
      </c>
      <c r="Z96" s="11"/>
    </row>
    <row r="97" spans="1:26" x14ac:dyDescent="0.25">
      <c r="A97" s="9">
        <f t="shared" si="5"/>
        <v>96</v>
      </c>
      <c r="Z97" s="11"/>
    </row>
    <row r="98" spans="1:26" x14ac:dyDescent="0.25">
      <c r="A98" s="9">
        <f t="shared" si="5"/>
        <v>97</v>
      </c>
      <c r="Z98" s="11"/>
    </row>
    <row r="99" spans="1:26" x14ac:dyDescent="0.25">
      <c r="A99" s="9">
        <f t="shared" si="5"/>
        <v>98</v>
      </c>
      <c r="Z99" s="11"/>
    </row>
    <row r="100" spans="1:26" x14ac:dyDescent="0.25">
      <c r="A100" s="9">
        <f t="shared" si="5"/>
        <v>99</v>
      </c>
      <c r="Z100" s="11"/>
    </row>
    <row r="101" spans="1:26" x14ac:dyDescent="0.25">
      <c r="A101" s="9">
        <f t="shared" si="5"/>
        <v>100</v>
      </c>
      <c r="Z101" s="11"/>
    </row>
    <row r="102" spans="1:26" x14ac:dyDescent="0.25">
      <c r="A102" s="9">
        <f t="shared" si="5"/>
        <v>101</v>
      </c>
      <c r="F102" s="17"/>
      <c r="Z102" s="11"/>
    </row>
  </sheetData>
  <sortState ref="B2:Z41">
    <sortCondition descending="1" ref="Z2:Z41"/>
  </sortState>
  <pageMargins left="0.7" right="0.7" top="0.75" bottom="0.75" header="0.3" footer="0.3"/>
  <pageSetup scale="51"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5"/>
  <sheetViews>
    <sheetView tabSelected="1" zoomScale="85" zoomScaleNormal="85" workbookViewId="0">
      <selection activeCell="F14" sqref="F14"/>
    </sheetView>
  </sheetViews>
  <sheetFormatPr defaultRowHeight="15" x14ac:dyDescent="0.25"/>
  <cols>
    <col min="1" max="1" width="5.28515625" style="1" customWidth="1"/>
    <col min="2" max="2" width="22.85546875" style="9" customWidth="1"/>
    <col min="3" max="3" width="7.7109375" style="9" customWidth="1"/>
    <col min="4" max="5" width="9.28515625" style="11" customWidth="1"/>
    <col min="6" max="6" width="9" style="11" customWidth="1"/>
    <col min="7" max="7" width="9.140625" style="17" customWidth="1"/>
    <col min="8" max="8" width="11.42578125" style="36" customWidth="1"/>
    <col min="9" max="10" width="12.7109375" style="36" customWidth="1"/>
    <col min="11" max="11" width="8.7109375" style="17" customWidth="1"/>
    <col min="12" max="12" width="11.42578125" style="32" customWidth="1"/>
    <col min="13" max="14" width="11.42578125" style="36" customWidth="1"/>
    <col min="15" max="15" width="11.42578125" style="46" customWidth="1"/>
    <col min="16" max="18" width="11.42578125" style="32" customWidth="1"/>
    <col min="19" max="20" width="11.42578125" style="36" customWidth="1"/>
    <col min="21" max="21" width="10" customWidth="1"/>
    <col min="22" max="25" width="11.42578125" style="36" customWidth="1"/>
    <col min="26" max="26" width="10.28515625" style="1" bestFit="1" customWidth="1"/>
    <col min="27" max="27" width="9.140625" style="1" hidden="1" customWidth="1"/>
    <col min="28" max="28" width="9.140625" style="1"/>
  </cols>
  <sheetData>
    <row r="1" spans="1:29" ht="66.75" x14ac:dyDescent="0.25">
      <c r="B1" s="2" t="s">
        <v>42</v>
      </c>
      <c r="C1" s="3" t="s">
        <v>1</v>
      </c>
      <c r="D1" s="4" t="s">
        <v>25</v>
      </c>
      <c r="E1" s="58" t="s">
        <v>3</v>
      </c>
      <c r="F1" s="59" t="s">
        <v>69</v>
      </c>
      <c r="G1" s="60" t="s">
        <v>91</v>
      </c>
      <c r="H1" s="39" t="s">
        <v>111</v>
      </c>
      <c r="I1" s="56" t="s">
        <v>5</v>
      </c>
      <c r="J1" s="37" t="s">
        <v>159</v>
      </c>
      <c r="K1" s="68" t="s">
        <v>168</v>
      </c>
      <c r="L1" s="42" t="s">
        <v>187</v>
      </c>
      <c r="M1" s="37" t="s">
        <v>195</v>
      </c>
      <c r="N1" s="37" t="s">
        <v>188</v>
      </c>
      <c r="O1" s="37" t="s">
        <v>10</v>
      </c>
      <c r="P1" s="42" t="s">
        <v>189</v>
      </c>
      <c r="Q1" s="42" t="s">
        <v>190</v>
      </c>
      <c r="R1" s="42" t="s">
        <v>191</v>
      </c>
      <c r="S1" s="37" t="s">
        <v>192</v>
      </c>
      <c r="T1" s="88" t="s">
        <v>193</v>
      </c>
      <c r="U1" s="84" t="s">
        <v>14</v>
      </c>
      <c r="V1" s="88" t="s">
        <v>16</v>
      </c>
      <c r="W1" s="37" t="s">
        <v>17</v>
      </c>
      <c r="X1" s="37" t="s">
        <v>194</v>
      </c>
      <c r="Y1" s="37" t="s">
        <v>301</v>
      </c>
      <c r="Z1" s="6" t="s">
        <v>19</v>
      </c>
      <c r="AC1" s="1"/>
    </row>
    <row r="2" spans="1:29" x14ac:dyDescent="0.25">
      <c r="A2" s="9">
        <f t="shared" ref="A2:A33" si="0">SUM(A1+1)</f>
        <v>1</v>
      </c>
      <c r="B2" s="9" t="s">
        <v>43</v>
      </c>
      <c r="C2" s="9" t="s">
        <v>44</v>
      </c>
      <c r="D2" s="27">
        <v>598</v>
      </c>
      <c r="E2" s="27"/>
      <c r="F2" s="27">
        <v>516.04</v>
      </c>
      <c r="G2" s="28"/>
      <c r="I2" s="36">
        <v>288.8</v>
      </c>
      <c r="J2" s="36">
        <v>356.25</v>
      </c>
      <c r="K2" s="28"/>
      <c r="L2" s="32">
        <v>1220.94</v>
      </c>
      <c r="N2" s="36">
        <v>1188.45</v>
      </c>
      <c r="O2" s="36">
        <v>2003.55</v>
      </c>
      <c r="P2" s="32">
        <v>1939.14</v>
      </c>
      <c r="T2" s="36">
        <v>1525.7</v>
      </c>
      <c r="U2" s="9"/>
      <c r="V2" s="36">
        <v>1960.8</v>
      </c>
      <c r="X2" s="36">
        <v>712.5</v>
      </c>
      <c r="Z2" s="27">
        <f t="shared" ref="Z2:Z43" si="1">SUM(D2:Y2)</f>
        <v>12310.17</v>
      </c>
    </row>
    <row r="3" spans="1:29" x14ac:dyDescent="0.25">
      <c r="A3" s="9">
        <f t="shared" si="0"/>
        <v>2</v>
      </c>
      <c r="B3" s="9" t="s">
        <v>35</v>
      </c>
      <c r="C3" s="9" t="s">
        <v>36</v>
      </c>
      <c r="D3" s="27">
        <v>256.5</v>
      </c>
      <c r="E3" s="27"/>
      <c r="F3" s="27">
        <v>700.34</v>
      </c>
      <c r="G3" s="28"/>
      <c r="J3" s="36">
        <v>534.38</v>
      </c>
      <c r="K3" s="28"/>
      <c r="L3" s="32">
        <v>1414.74</v>
      </c>
      <c r="M3" s="36">
        <v>413.25</v>
      </c>
      <c r="O3" s="36">
        <v>1660.6</v>
      </c>
      <c r="P3" s="32">
        <v>2400.84</v>
      </c>
      <c r="Q3" s="32">
        <v>731.5</v>
      </c>
      <c r="U3" s="9"/>
      <c r="Z3" s="27">
        <f t="shared" si="1"/>
        <v>8112.15</v>
      </c>
    </row>
    <row r="4" spans="1:29" x14ac:dyDescent="0.25">
      <c r="A4" s="9">
        <f t="shared" si="0"/>
        <v>3</v>
      </c>
      <c r="B4" s="9" t="s">
        <v>65</v>
      </c>
      <c r="C4" s="9" t="s">
        <v>48</v>
      </c>
      <c r="D4" s="27" t="s">
        <v>22</v>
      </c>
      <c r="E4" s="27">
        <v>741.5</v>
      </c>
      <c r="F4" s="28">
        <v>884.64</v>
      </c>
      <c r="G4" s="28">
        <v>1266.3499999999999</v>
      </c>
      <c r="H4" s="36">
        <v>1598.61</v>
      </c>
      <c r="K4" s="28"/>
      <c r="O4" s="36"/>
      <c r="R4" s="32">
        <v>562.16</v>
      </c>
      <c r="S4" s="36">
        <v>866.4</v>
      </c>
      <c r="U4" s="9"/>
      <c r="V4" s="36">
        <v>571.9</v>
      </c>
      <c r="Z4" s="27">
        <f t="shared" si="1"/>
        <v>6491.5599999999986</v>
      </c>
    </row>
    <row r="5" spans="1:29" x14ac:dyDescent="0.25">
      <c r="A5" s="9">
        <f t="shared" si="0"/>
        <v>4</v>
      </c>
      <c r="B5" s="9" t="s">
        <v>133</v>
      </c>
      <c r="C5" s="9" t="s">
        <v>44</v>
      </c>
      <c r="D5" s="27"/>
      <c r="E5" s="27"/>
      <c r="F5" s="28"/>
      <c r="G5" s="28"/>
      <c r="H5" s="36">
        <v>271.45999999999998</v>
      </c>
      <c r="I5" s="36">
        <v>649.79999999999995</v>
      </c>
      <c r="K5" s="28"/>
      <c r="O5" s="36">
        <v>415.15</v>
      </c>
      <c r="P5" s="32">
        <v>892.62</v>
      </c>
      <c r="T5" s="36">
        <v>138.69999999999999</v>
      </c>
      <c r="U5" s="9"/>
      <c r="V5" s="36">
        <v>980.4</v>
      </c>
      <c r="Z5" s="27">
        <f t="shared" si="1"/>
        <v>3348.1299999999997</v>
      </c>
    </row>
    <row r="6" spans="1:29" x14ac:dyDescent="0.25">
      <c r="A6" s="9">
        <f t="shared" si="0"/>
        <v>5</v>
      </c>
      <c r="B6" s="9" t="s">
        <v>131</v>
      </c>
      <c r="C6" s="9" t="s">
        <v>44</v>
      </c>
      <c r="D6" s="27"/>
      <c r="E6" s="27"/>
      <c r="F6" s="27"/>
      <c r="G6" s="28"/>
      <c r="H6" s="36">
        <v>573.09</v>
      </c>
      <c r="K6" s="28"/>
      <c r="O6" s="36"/>
      <c r="U6" s="87">
        <v>840.28</v>
      </c>
      <c r="W6" s="36">
        <v>730.08</v>
      </c>
      <c r="X6" s="36">
        <v>178.13</v>
      </c>
      <c r="Z6" s="27">
        <f t="shared" si="1"/>
        <v>2321.58</v>
      </c>
    </row>
    <row r="7" spans="1:29" x14ac:dyDescent="0.25">
      <c r="A7" s="9">
        <f t="shared" si="0"/>
        <v>6</v>
      </c>
      <c r="B7" s="9" t="s">
        <v>84</v>
      </c>
      <c r="C7" s="9" t="s">
        <v>38</v>
      </c>
      <c r="D7" s="27"/>
      <c r="E7" s="27"/>
      <c r="F7" s="27">
        <v>1068.94</v>
      </c>
      <c r="G7" s="28"/>
      <c r="K7" s="28">
        <v>470.25</v>
      </c>
      <c r="O7" s="36"/>
      <c r="U7" s="9"/>
      <c r="Y7" s="36">
        <v>674.5</v>
      </c>
      <c r="Z7" s="27">
        <f t="shared" si="1"/>
        <v>2213.69</v>
      </c>
    </row>
    <row r="8" spans="1:29" x14ac:dyDescent="0.25">
      <c r="A8" s="9">
        <f t="shared" si="0"/>
        <v>7</v>
      </c>
      <c r="B8" s="9" t="s">
        <v>218</v>
      </c>
      <c r="C8" s="9" t="s">
        <v>44</v>
      </c>
      <c r="D8" s="27"/>
      <c r="E8" s="27"/>
      <c r="F8" s="27"/>
      <c r="G8" s="28"/>
      <c r="K8" s="28"/>
      <c r="N8" s="36">
        <v>264.10000000000002</v>
      </c>
      <c r="O8" s="36"/>
      <c r="P8" s="32">
        <v>584.82000000000005</v>
      </c>
      <c r="T8" s="36">
        <v>1178.95</v>
      </c>
      <c r="U8" s="9"/>
      <c r="Z8" s="27">
        <f t="shared" si="1"/>
        <v>2027.8700000000001</v>
      </c>
    </row>
    <row r="9" spans="1:29" x14ac:dyDescent="0.25">
      <c r="A9" s="9">
        <f t="shared" si="0"/>
        <v>8</v>
      </c>
      <c r="B9" s="9" t="s">
        <v>147</v>
      </c>
      <c r="C9" s="9" t="s">
        <v>135</v>
      </c>
      <c r="D9" s="27"/>
      <c r="E9" s="27"/>
      <c r="F9" s="27"/>
      <c r="G9" s="28"/>
      <c r="I9" s="36">
        <v>433.2</v>
      </c>
      <c r="K9" s="28"/>
      <c r="L9" s="32">
        <v>639.54</v>
      </c>
      <c r="O9" s="36"/>
      <c r="P9" s="32">
        <v>738.72</v>
      </c>
      <c r="T9" s="36">
        <v>208.05</v>
      </c>
      <c r="U9" s="9"/>
      <c r="Z9" s="27">
        <f t="shared" si="1"/>
        <v>2019.51</v>
      </c>
    </row>
    <row r="10" spans="1:29" x14ac:dyDescent="0.25">
      <c r="A10" s="9">
        <f t="shared" si="0"/>
        <v>9</v>
      </c>
      <c r="B10" s="9" t="s">
        <v>109</v>
      </c>
      <c r="C10" s="9" t="s">
        <v>21</v>
      </c>
      <c r="D10" s="27"/>
      <c r="E10" s="27"/>
      <c r="F10" s="27"/>
      <c r="G10" s="28">
        <v>971.85</v>
      </c>
      <c r="K10" s="28"/>
      <c r="O10" s="36"/>
      <c r="U10" s="87">
        <v>666.43</v>
      </c>
      <c r="V10" s="36">
        <v>367.65</v>
      </c>
      <c r="Z10" s="27">
        <f t="shared" si="1"/>
        <v>2005.9299999999998</v>
      </c>
    </row>
    <row r="11" spans="1:29" x14ac:dyDescent="0.25">
      <c r="A11" s="9">
        <f t="shared" si="0"/>
        <v>10</v>
      </c>
      <c r="B11" s="9" t="s">
        <v>155</v>
      </c>
      <c r="C11" s="9" t="s">
        <v>130</v>
      </c>
      <c r="D11" s="27"/>
      <c r="E11" s="27"/>
      <c r="F11" s="27"/>
      <c r="G11" s="28"/>
      <c r="I11" s="36">
        <v>649.79999999999995</v>
      </c>
      <c r="K11" s="28"/>
      <c r="L11" s="32">
        <v>271.32</v>
      </c>
      <c r="N11" s="36">
        <v>528.20000000000005</v>
      </c>
      <c r="O11" s="36"/>
      <c r="U11" s="9"/>
      <c r="Z11" s="27">
        <f t="shared" si="1"/>
        <v>1449.32</v>
      </c>
    </row>
    <row r="12" spans="1:29" x14ac:dyDescent="0.25">
      <c r="A12" s="9">
        <f t="shared" si="0"/>
        <v>11</v>
      </c>
      <c r="B12" s="9" t="s">
        <v>151</v>
      </c>
      <c r="C12" s="9" t="s">
        <v>44</v>
      </c>
      <c r="D12" s="27"/>
      <c r="E12" s="27"/>
      <c r="F12" s="27"/>
      <c r="G12" s="28"/>
      <c r="I12" s="36">
        <v>1444</v>
      </c>
      <c r="K12" s="28"/>
      <c r="O12" s="36"/>
      <c r="U12" s="9"/>
      <c r="Z12" s="27">
        <f t="shared" si="1"/>
        <v>1444</v>
      </c>
    </row>
    <row r="13" spans="1:29" x14ac:dyDescent="0.25">
      <c r="A13" s="9">
        <f t="shared" si="0"/>
        <v>12</v>
      </c>
      <c r="B13" s="9" t="s">
        <v>66</v>
      </c>
      <c r="C13" s="9" t="s">
        <v>38</v>
      </c>
      <c r="D13" s="27"/>
      <c r="E13" s="27">
        <v>556.13</v>
      </c>
      <c r="F13" s="28"/>
      <c r="G13" s="28"/>
      <c r="K13" s="28"/>
      <c r="O13" s="36"/>
      <c r="U13" s="9"/>
      <c r="X13" s="36">
        <v>534.38</v>
      </c>
      <c r="Y13" s="36">
        <v>337.25</v>
      </c>
      <c r="Z13" s="27">
        <f t="shared" si="1"/>
        <v>1427.76</v>
      </c>
    </row>
    <row r="14" spans="1:29" x14ac:dyDescent="0.25">
      <c r="A14" s="9">
        <f t="shared" si="0"/>
        <v>13</v>
      </c>
      <c r="B14" s="9" t="s">
        <v>207</v>
      </c>
      <c r="C14" s="9" t="s">
        <v>21</v>
      </c>
      <c r="D14" s="27"/>
      <c r="E14" s="27"/>
      <c r="F14" s="27"/>
      <c r="G14" s="28"/>
      <c r="K14" s="28"/>
      <c r="M14" s="36">
        <v>551</v>
      </c>
      <c r="O14" s="36"/>
      <c r="S14" s="36">
        <v>319.2</v>
      </c>
      <c r="U14" s="87">
        <v>550.53</v>
      </c>
      <c r="Z14" s="27">
        <f t="shared" si="1"/>
        <v>1420.73</v>
      </c>
    </row>
    <row r="15" spans="1:29" x14ac:dyDescent="0.25">
      <c r="A15" s="9">
        <f t="shared" si="0"/>
        <v>14</v>
      </c>
      <c r="B15" s="9" t="s">
        <v>134</v>
      </c>
      <c r="C15" s="9" t="s">
        <v>41</v>
      </c>
      <c r="D15" s="27"/>
      <c r="E15" s="27"/>
      <c r="F15" s="27"/>
      <c r="G15" s="28"/>
      <c r="H15" s="36">
        <v>150.81</v>
      </c>
      <c r="K15" s="28"/>
      <c r="O15" s="36"/>
      <c r="Q15" s="32">
        <v>548.62</v>
      </c>
      <c r="U15" s="9"/>
      <c r="W15" s="36">
        <v>604.21</v>
      </c>
      <c r="Z15" s="27">
        <f t="shared" si="1"/>
        <v>1303.6400000000001</v>
      </c>
    </row>
    <row r="16" spans="1:29" x14ac:dyDescent="0.25">
      <c r="A16" s="9">
        <f t="shared" si="0"/>
        <v>15</v>
      </c>
      <c r="B16" s="9" t="s">
        <v>62</v>
      </c>
      <c r="C16" s="9" t="s">
        <v>46</v>
      </c>
      <c r="D16" s="27"/>
      <c r="E16" s="27"/>
      <c r="F16" s="28"/>
      <c r="G16" s="28">
        <v>559.54999999999995</v>
      </c>
      <c r="K16" s="28"/>
      <c r="N16" s="36">
        <v>726.28</v>
      </c>
      <c r="O16" s="36"/>
      <c r="U16" s="9"/>
      <c r="Z16" s="27">
        <f t="shared" si="1"/>
        <v>1285.83</v>
      </c>
    </row>
    <row r="17" spans="1:26" x14ac:dyDescent="0.25">
      <c r="A17" s="9">
        <f t="shared" si="0"/>
        <v>16</v>
      </c>
      <c r="B17" s="9" t="s">
        <v>226</v>
      </c>
      <c r="C17" s="9" t="s">
        <v>44</v>
      </c>
      <c r="D17" s="27"/>
      <c r="E17" s="27"/>
      <c r="F17" s="27"/>
      <c r="G17" s="28"/>
      <c r="K17" s="28"/>
      <c r="L17" s="32">
        <v>736.44</v>
      </c>
      <c r="O17" s="36">
        <v>90.25</v>
      </c>
      <c r="T17" s="36">
        <v>416.1</v>
      </c>
      <c r="U17" s="9"/>
      <c r="Z17" s="27">
        <f t="shared" si="1"/>
        <v>1242.79</v>
      </c>
    </row>
    <row r="18" spans="1:26" x14ac:dyDescent="0.25">
      <c r="A18" s="9">
        <f t="shared" si="0"/>
        <v>17</v>
      </c>
      <c r="B18" s="9" t="s">
        <v>103</v>
      </c>
      <c r="C18" s="9" t="s">
        <v>36</v>
      </c>
      <c r="D18" s="27"/>
      <c r="E18" s="27"/>
      <c r="F18" s="27"/>
      <c r="G18" s="28"/>
      <c r="K18" s="28"/>
      <c r="O18" s="36"/>
      <c r="S18" s="36">
        <v>547.20000000000005</v>
      </c>
      <c r="U18" s="87">
        <v>695.4</v>
      </c>
      <c r="Z18" s="27">
        <f t="shared" si="1"/>
        <v>1242.5999999999999</v>
      </c>
    </row>
    <row r="19" spans="1:26" x14ac:dyDescent="0.25">
      <c r="A19" s="9">
        <f t="shared" si="0"/>
        <v>18</v>
      </c>
      <c r="B19" s="9" t="s">
        <v>249</v>
      </c>
      <c r="C19" s="9" t="s">
        <v>41</v>
      </c>
      <c r="D19" s="27"/>
      <c r="E19" s="27"/>
      <c r="F19" s="27"/>
      <c r="G19" s="28"/>
      <c r="K19" s="28"/>
      <c r="O19" s="36"/>
      <c r="Q19" s="32">
        <v>548.63</v>
      </c>
      <c r="U19" s="9"/>
      <c r="W19" s="36">
        <v>226.58</v>
      </c>
      <c r="X19" s="36">
        <v>356.25</v>
      </c>
      <c r="Z19" s="27">
        <f t="shared" si="1"/>
        <v>1131.46</v>
      </c>
    </row>
    <row r="20" spans="1:26" x14ac:dyDescent="0.25">
      <c r="A20" s="9">
        <f t="shared" si="0"/>
        <v>19</v>
      </c>
      <c r="B20" s="9" t="s">
        <v>37</v>
      </c>
      <c r="C20" s="9" t="s">
        <v>38</v>
      </c>
      <c r="D20" s="27"/>
      <c r="E20" s="27"/>
      <c r="F20" s="28">
        <v>331.74</v>
      </c>
      <c r="G20" s="28"/>
      <c r="K20" s="28">
        <v>627</v>
      </c>
      <c r="O20" s="36"/>
      <c r="U20" s="9"/>
      <c r="Z20" s="27">
        <f t="shared" si="1"/>
        <v>958.74</v>
      </c>
    </row>
    <row r="21" spans="1:26" x14ac:dyDescent="0.25">
      <c r="A21" s="9">
        <f t="shared" si="0"/>
        <v>20</v>
      </c>
      <c r="B21" s="9" t="s">
        <v>85</v>
      </c>
      <c r="C21" s="9" t="s">
        <v>38</v>
      </c>
      <c r="D21" s="27"/>
      <c r="E21" s="27"/>
      <c r="F21" s="27">
        <v>184.3</v>
      </c>
      <c r="G21" s="28"/>
      <c r="K21" s="28"/>
      <c r="O21" s="36"/>
      <c r="U21" s="9"/>
      <c r="Y21" s="36">
        <v>674.49</v>
      </c>
      <c r="Z21" s="27">
        <f t="shared" si="1"/>
        <v>858.79</v>
      </c>
    </row>
    <row r="22" spans="1:26" x14ac:dyDescent="0.25">
      <c r="A22" s="9">
        <f t="shared" si="0"/>
        <v>21</v>
      </c>
      <c r="B22" s="9" t="s">
        <v>158</v>
      </c>
      <c r="C22" s="9" t="s">
        <v>41</v>
      </c>
      <c r="D22" s="27"/>
      <c r="E22" s="27"/>
      <c r="F22" s="27"/>
      <c r="G22" s="28"/>
      <c r="J22" s="36">
        <v>712.5</v>
      </c>
      <c r="K22" s="28"/>
      <c r="O22" s="36"/>
      <c r="U22" s="9"/>
      <c r="Z22" s="27">
        <f t="shared" si="1"/>
        <v>712.5</v>
      </c>
    </row>
    <row r="23" spans="1:26" x14ac:dyDescent="0.25">
      <c r="A23" s="9">
        <f t="shared" si="0"/>
        <v>22</v>
      </c>
      <c r="B23" s="9" t="s">
        <v>223</v>
      </c>
      <c r="C23" s="9" t="s">
        <v>44</v>
      </c>
      <c r="D23" s="27"/>
      <c r="E23" s="27"/>
      <c r="F23" s="27"/>
      <c r="G23" s="28"/>
      <c r="K23" s="28"/>
      <c r="O23" s="36"/>
      <c r="P23" s="32">
        <v>707.94</v>
      </c>
      <c r="U23" s="9"/>
      <c r="Z23" s="27">
        <f t="shared" si="1"/>
        <v>707.94</v>
      </c>
    </row>
    <row r="24" spans="1:26" x14ac:dyDescent="0.25">
      <c r="A24" s="9">
        <f t="shared" si="0"/>
        <v>23</v>
      </c>
      <c r="B24" s="9" t="s">
        <v>290</v>
      </c>
      <c r="C24" s="9" t="s">
        <v>41</v>
      </c>
      <c r="D24" s="27"/>
      <c r="E24" s="27"/>
      <c r="F24" s="27"/>
      <c r="G24" s="28"/>
      <c r="K24" s="28"/>
      <c r="O24" s="36"/>
      <c r="U24" s="9"/>
      <c r="W24" s="36">
        <v>604.20000000000005</v>
      </c>
      <c r="Z24" s="27">
        <f t="shared" si="1"/>
        <v>604.20000000000005</v>
      </c>
    </row>
    <row r="25" spans="1:26" x14ac:dyDescent="0.25">
      <c r="A25" s="9">
        <f t="shared" si="0"/>
        <v>24</v>
      </c>
      <c r="B25" s="9" t="s">
        <v>214</v>
      </c>
      <c r="C25" s="9" t="s">
        <v>135</v>
      </c>
      <c r="D25" s="27"/>
      <c r="E25" s="27"/>
      <c r="F25" s="27"/>
      <c r="G25" s="28"/>
      <c r="K25" s="28"/>
      <c r="N25" s="36">
        <v>594.23</v>
      </c>
      <c r="O25" s="36"/>
      <c r="U25" s="9"/>
      <c r="Z25" s="27">
        <f t="shared" si="1"/>
        <v>594.23</v>
      </c>
    </row>
    <row r="26" spans="1:26" x14ac:dyDescent="0.25">
      <c r="A26" s="9">
        <f t="shared" si="0"/>
        <v>25</v>
      </c>
      <c r="B26" s="9" t="s">
        <v>132</v>
      </c>
      <c r="C26" s="9" t="s">
        <v>21</v>
      </c>
      <c r="D26" s="27"/>
      <c r="E26" s="27"/>
      <c r="F26" s="27"/>
      <c r="G26" s="28"/>
      <c r="H26" s="36">
        <v>422.28</v>
      </c>
      <c r="K26" s="28"/>
      <c r="O26" s="36"/>
      <c r="U26" s="87">
        <v>144.88</v>
      </c>
      <c r="Z26" s="27">
        <f t="shared" si="1"/>
        <v>567.16</v>
      </c>
    </row>
    <row r="27" spans="1:26" x14ac:dyDescent="0.25">
      <c r="A27" s="9">
        <f t="shared" si="0"/>
        <v>26</v>
      </c>
      <c r="B27" s="9" t="s">
        <v>224</v>
      </c>
      <c r="C27" s="9" t="s">
        <v>130</v>
      </c>
      <c r="D27" s="27"/>
      <c r="E27" s="27"/>
      <c r="F27" s="27"/>
      <c r="G27" s="28"/>
      <c r="K27" s="28"/>
      <c r="L27" s="32">
        <v>562.02</v>
      </c>
      <c r="O27" s="36"/>
      <c r="U27" s="9"/>
      <c r="Z27" s="27">
        <f t="shared" si="1"/>
        <v>562.02</v>
      </c>
    </row>
    <row r="28" spans="1:26" x14ac:dyDescent="0.25">
      <c r="A28" s="9">
        <f t="shared" si="0"/>
        <v>27</v>
      </c>
      <c r="B28" s="9" t="s">
        <v>246</v>
      </c>
      <c r="C28" s="9" t="s">
        <v>46</v>
      </c>
      <c r="D28" s="27"/>
      <c r="E28" s="27"/>
      <c r="F28" s="27"/>
      <c r="G28" s="28"/>
      <c r="K28" s="28"/>
      <c r="O28" s="36"/>
      <c r="R28" s="32">
        <v>465.24</v>
      </c>
      <c r="U28" s="9"/>
      <c r="Z28" s="27">
        <f t="shared" si="1"/>
        <v>465.24</v>
      </c>
    </row>
    <row r="29" spans="1:26" x14ac:dyDescent="0.25">
      <c r="A29" s="9">
        <f t="shared" si="0"/>
        <v>28</v>
      </c>
      <c r="B29" s="9" t="s">
        <v>160</v>
      </c>
      <c r="C29" s="9" t="s">
        <v>21</v>
      </c>
      <c r="D29" s="27"/>
      <c r="E29" s="27"/>
      <c r="F29" s="28"/>
      <c r="G29" s="28"/>
      <c r="J29" s="36">
        <v>178.13</v>
      </c>
      <c r="K29" s="28"/>
      <c r="O29" s="36"/>
      <c r="P29" s="32">
        <v>277.02</v>
      </c>
      <c r="U29" s="9"/>
      <c r="Z29" s="27">
        <f t="shared" si="1"/>
        <v>455.15</v>
      </c>
    </row>
    <row r="30" spans="1:26" x14ac:dyDescent="0.25">
      <c r="A30" s="9">
        <f t="shared" si="0"/>
        <v>29</v>
      </c>
      <c r="B30" s="9" t="s">
        <v>63</v>
      </c>
      <c r="C30" s="9" t="s">
        <v>38</v>
      </c>
      <c r="D30" s="27"/>
      <c r="E30" s="27"/>
      <c r="F30" s="27"/>
      <c r="G30" s="28"/>
      <c r="K30" s="28"/>
      <c r="O30" s="36"/>
      <c r="S30" s="36">
        <v>433.2</v>
      </c>
      <c r="U30" s="9"/>
      <c r="Z30" s="27">
        <f t="shared" si="1"/>
        <v>433.2</v>
      </c>
    </row>
    <row r="31" spans="1:26" x14ac:dyDescent="0.25">
      <c r="A31" s="9">
        <f t="shared" si="0"/>
        <v>30</v>
      </c>
      <c r="B31" s="9" t="s">
        <v>217</v>
      </c>
      <c r="C31" s="9" t="s">
        <v>135</v>
      </c>
      <c r="D31" s="27"/>
      <c r="E31" s="27"/>
      <c r="F31" s="27"/>
      <c r="G31" s="28"/>
      <c r="K31" s="28"/>
      <c r="O31" s="36">
        <v>252.7</v>
      </c>
      <c r="P31" s="32">
        <v>153.9</v>
      </c>
      <c r="U31" s="9"/>
      <c r="Z31" s="27">
        <f t="shared" si="1"/>
        <v>406.6</v>
      </c>
    </row>
    <row r="32" spans="1:26" x14ac:dyDescent="0.25">
      <c r="A32" s="9">
        <f t="shared" si="0"/>
        <v>31</v>
      </c>
      <c r="B32" s="9" t="s">
        <v>67</v>
      </c>
      <c r="C32" s="9" t="s">
        <v>48</v>
      </c>
      <c r="D32" s="27"/>
      <c r="E32" s="27">
        <v>370.75</v>
      </c>
      <c r="F32" s="27"/>
      <c r="G32" s="28"/>
      <c r="K32" s="28"/>
      <c r="O32" s="36"/>
      <c r="U32" s="9"/>
      <c r="Z32" s="27">
        <f t="shared" si="1"/>
        <v>370.75</v>
      </c>
    </row>
    <row r="33" spans="1:26" x14ac:dyDescent="0.25">
      <c r="A33" s="9">
        <f t="shared" si="0"/>
        <v>32</v>
      </c>
      <c r="B33" s="9" t="s">
        <v>256</v>
      </c>
      <c r="C33" s="9" t="s">
        <v>48</v>
      </c>
      <c r="D33" s="27"/>
      <c r="E33" s="27"/>
      <c r="F33" s="27"/>
      <c r="G33" s="28"/>
      <c r="K33" s="28"/>
      <c r="O33" s="36"/>
      <c r="R33" s="32">
        <v>368.31</v>
      </c>
      <c r="U33" s="9"/>
      <c r="Z33" s="27">
        <f t="shared" si="1"/>
        <v>368.31</v>
      </c>
    </row>
    <row r="34" spans="1:26" x14ac:dyDescent="0.25">
      <c r="A34" s="9">
        <f t="shared" ref="A34:A51" si="2">SUM(A33+1)</f>
        <v>33</v>
      </c>
      <c r="B34" s="9" t="s">
        <v>291</v>
      </c>
      <c r="C34" s="9" t="s">
        <v>41</v>
      </c>
      <c r="D34" s="27"/>
      <c r="E34" s="27"/>
      <c r="F34" s="28"/>
      <c r="G34" s="28"/>
      <c r="K34" s="28"/>
      <c r="O34" s="36"/>
      <c r="U34" s="9"/>
      <c r="W34" s="36">
        <v>352.45</v>
      </c>
      <c r="Z34" s="27">
        <f t="shared" si="1"/>
        <v>352.45</v>
      </c>
    </row>
    <row r="35" spans="1:26" x14ac:dyDescent="0.25">
      <c r="A35" s="9">
        <f t="shared" si="2"/>
        <v>34</v>
      </c>
      <c r="B35" s="9" t="s">
        <v>208</v>
      </c>
      <c r="C35" s="9" t="s">
        <v>44</v>
      </c>
      <c r="D35" s="27"/>
      <c r="E35" s="27"/>
      <c r="F35" s="28"/>
      <c r="G35" s="28"/>
      <c r="K35" s="28"/>
      <c r="M35" s="36">
        <v>137.75</v>
      </c>
      <c r="O35" s="36"/>
      <c r="U35" s="9"/>
      <c r="V35" s="36">
        <v>204.25</v>
      </c>
      <c r="Z35" s="27">
        <f t="shared" si="1"/>
        <v>342</v>
      </c>
    </row>
    <row r="36" spans="1:26" x14ac:dyDescent="0.25">
      <c r="A36" s="9">
        <f t="shared" si="2"/>
        <v>35</v>
      </c>
      <c r="B36" s="9" t="s">
        <v>170</v>
      </c>
      <c r="C36" s="9" t="s">
        <v>38</v>
      </c>
      <c r="D36" s="27"/>
      <c r="E36" s="27"/>
      <c r="F36" s="27"/>
      <c r="G36" s="28"/>
      <c r="K36" s="28">
        <v>313.5</v>
      </c>
      <c r="O36" s="36"/>
      <c r="U36" s="9"/>
      <c r="Z36" s="27">
        <f t="shared" si="1"/>
        <v>313.5</v>
      </c>
    </row>
    <row r="37" spans="1:26" x14ac:dyDescent="0.25">
      <c r="A37" s="9">
        <f t="shared" si="2"/>
        <v>36</v>
      </c>
      <c r="B37" s="9" t="s">
        <v>165</v>
      </c>
      <c r="C37" s="9" t="s">
        <v>44</v>
      </c>
      <c r="D37" s="27"/>
      <c r="E37" s="27"/>
      <c r="F37" s="28"/>
      <c r="G37" s="28"/>
      <c r="K37" s="28"/>
      <c r="M37" s="36">
        <v>275.5</v>
      </c>
      <c r="O37" s="36"/>
      <c r="U37" s="9"/>
      <c r="Z37" s="27">
        <f t="shared" si="1"/>
        <v>275.5</v>
      </c>
    </row>
    <row r="38" spans="1:26" x14ac:dyDescent="0.25">
      <c r="A38" s="9">
        <f t="shared" si="2"/>
        <v>37</v>
      </c>
      <c r="B38" s="9" t="s">
        <v>257</v>
      </c>
      <c r="C38" s="9" t="s">
        <v>48</v>
      </c>
      <c r="D38" s="27"/>
      <c r="E38" s="27"/>
      <c r="F38" s="27"/>
      <c r="G38" s="28"/>
      <c r="K38" s="28"/>
      <c r="O38" s="36"/>
      <c r="R38" s="32">
        <v>271.39</v>
      </c>
      <c r="U38" s="9"/>
      <c r="Z38" s="27">
        <f t="shared" si="1"/>
        <v>271.39</v>
      </c>
    </row>
    <row r="39" spans="1:26" x14ac:dyDescent="0.25">
      <c r="A39" s="9">
        <f t="shared" si="2"/>
        <v>38</v>
      </c>
      <c r="B39" s="9" t="s">
        <v>68</v>
      </c>
      <c r="C39" s="9" t="s">
        <v>46</v>
      </c>
      <c r="D39" s="27"/>
      <c r="E39" s="27">
        <v>185.38</v>
      </c>
      <c r="F39" s="28"/>
      <c r="G39" s="28"/>
      <c r="K39" s="28"/>
      <c r="O39" s="36"/>
      <c r="U39" s="9"/>
      <c r="Z39" s="27">
        <f t="shared" si="1"/>
        <v>185.38</v>
      </c>
    </row>
    <row r="40" spans="1:26" x14ac:dyDescent="0.25">
      <c r="A40" s="9">
        <f t="shared" si="2"/>
        <v>39</v>
      </c>
      <c r="B40" s="9" t="s">
        <v>171</v>
      </c>
      <c r="C40" s="9" t="s">
        <v>38</v>
      </c>
      <c r="D40" s="27"/>
      <c r="E40" s="27"/>
      <c r="F40" s="27"/>
      <c r="G40" s="28"/>
      <c r="K40" s="28">
        <v>156.75</v>
      </c>
      <c r="O40" s="36"/>
      <c r="U40" s="9"/>
      <c r="Z40" s="27">
        <f t="shared" si="1"/>
        <v>156.75</v>
      </c>
    </row>
    <row r="41" spans="1:26" x14ac:dyDescent="0.25">
      <c r="A41" s="9">
        <f t="shared" si="2"/>
        <v>40</v>
      </c>
      <c r="B41" s="9" t="s">
        <v>110</v>
      </c>
      <c r="C41" s="9" t="s">
        <v>130</v>
      </c>
      <c r="D41" s="27"/>
      <c r="E41" s="27"/>
      <c r="F41" s="27"/>
      <c r="G41" s="28">
        <v>147.25</v>
      </c>
      <c r="K41" s="28"/>
      <c r="O41" s="36"/>
      <c r="U41" s="9"/>
      <c r="Z41" s="27">
        <f t="shared" si="1"/>
        <v>147.25</v>
      </c>
    </row>
    <row r="42" spans="1:26" x14ac:dyDescent="0.25">
      <c r="A42" s="9">
        <f t="shared" si="2"/>
        <v>41</v>
      </c>
      <c r="B42" s="9" t="s">
        <v>154</v>
      </c>
      <c r="C42" s="9" t="s">
        <v>135</v>
      </c>
      <c r="D42" s="27"/>
      <c r="E42" s="27"/>
      <c r="F42" s="28"/>
      <c r="G42" s="28"/>
      <c r="I42" s="36">
        <v>144.4</v>
      </c>
      <c r="K42" s="28"/>
      <c r="O42" s="36"/>
      <c r="T42" s="38"/>
      <c r="U42" s="34"/>
      <c r="V42" s="38"/>
      <c r="Z42" s="27">
        <f t="shared" si="1"/>
        <v>144.4</v>
      </c>
    </row>
    <row r="43" spans="1:26" x14ac:dyDescent="0.25">
      <c r="A43" s="9">
        <f t="shared" si="2"/>
        <v>42</v>
      </c>
      <c r="B43" s="9" t="s">
        <v>278</v>
      </c>
      <c r="C43" s="9" t="s">
        <v>36</v>
      </c>
      <c r="D43" s="27"/>
      <c r="E43" s="27"/>
      <c r="F43" s="27"/>
      <c r="G43" s="28"/>
      <c r="K43" s="28"/>
      <c r="O43" s="36"/>
      <c r="S43" s="36">
        <v>114</v>
      </c>
      <c r="U43" s="34"/>
      <c r="Z43" s="27">
        <f t="shared" si="1"/>
        <v>114</v>
      </c>
    </row>
    <row r="44" spans="1:26" x14ac:dyDescent="0.25">
      <c r="A44" s="9">
        <f t="shared" si="2"/>
        <v>43</v>
      </c>
      <c r="D44" s="27"/>
      <c r="E44" s="27"/>
      <c r="F44" s="27"/>
      <c r="G44" s="28"/>
      <c r="K44" s="28"/>
      <c r="O44" s="36"/>
      <c r="Z44" s="27">
        <f t="shared" ref="Z44:Z66" si="3">SUM(D44:Y44)</f>
        <v>0</v>
      </c>
    </row>
    <row r="45" spans="1:26" x14ac:dyDescent="0.25">
      <c r="A45" s="9">
        <f t="shared" si="2"/>
        <v>44</v>
      </c>
      <c r="D45" s="27"/>
      <c r="E45" s="27"/>
      <c r="F45" s="27"/>
      <c r="G45" s="28"/>
      <c r="K45" s="28"/>
      <c r="O45" s="36"/>
      <c r="Z45" s="27">
        <f t="shared" si="3"/>
        <v>0</v>
      </c>
    </row>
    <row r="46" spans="1:26" x14ac:dyDescent="0.25">
      <c r="A46" s="9">
        <f t="shared" si="2"/>
        <v>45</v>
      </c>
      <c r="D46" s="27"/>
      <c r="E46" s="27"/>
      <c r="F46" s="27"/>
      <c r="G46" s="28"/>
      <c r="K46" s="28"/>
      <c r="O46" s="36"/>
      <c r="Z46" s="27">
        <f t="shared" si="3"/>
        <v>0</v>
      </c>
    </row>
    <row r="47" spans="1:26" x14ac:dyDescent="0.25">
      <c r="A47" s="9">
        <f t="shared" si="2"/>
        <v>46</v>
      </c>
      <c r="D47" s="27"/>
      <c r="E47" s="27"/>
      <c r="F47" s="28"/>
      <c r="G47" s="28"/>
      <c r="K47" s="28"/>
      <c r="O47" s="36"/>
      <c r="Z47" s="27">
        <f t="shared" si="3"/>
        <v>0</v>
      </c>
    </row>
    <row r="48" spans="1:26" x14ac:dyDescent="0.25">
      <c r="A48" s="9">
        <f t="shared" si="2"/>
        <v>47</v>
      </c>
      <c r="D48" s="27"/>
      <c r="E48" s="27"/>
      <c r="F48" s="27"/>
      <c r="G48" s="28"/>
      <c r="K48" s="28"/>
      <c r="O48" s="36"/>
      <c r="Z48" s="27">
        <f t="shared" si="3"/>
        <v>0</v>
      </c>
    </row>
    <row r="49" spans="1:26" x14ac:dyDescent="0.25">
      <c r="A49" s="9">
        <f t="shared" si="2"/>
        <v>48</v>
      </c>
      <c r="D49" s="27"/>
      <c r="E49" s="27"/>
      <c r="F49" s="27"/>
      <c r="G49" s="28"/>
      <c r="K49" s="28"/>
      <c r="O49" s="36"/>
      <c r="Z49" s="27">
        <f t="shared" si="3"/>
        <v>0</v>
      </c>
    </row>
    <row r="50" spans="1:26" x14ac:dyDescent="0.25">
      <c r="A50" s="9">
        <f t="shared" si="2"/>
        <v>49</v>
      </c>
      <c r="D50" s="27"/>
      <c r="E50" s="27"/>
      <c r="F50" s="27"/>
      <c r="G50" s="28"/>
      <c r="K50" s="28"/>
      <c r="O50" s="36"/>
      <c r="Z50" s="27">
        <f t="shared" si="3"/>
        <v>0</v>
      </c>
    </row>
    <row r="51" spans="1:26" x14ac:dyDescent="0.25">
      <c r="A51" s="9">
        <f t="shared" si="2"/>
        <v>50</v>
      </c>
      <c r="D51" s="27"/>
      <c r="E51" s="27"/>
      <c r="F51" s="27"/>
      <c r="G51" s="28"/>
      <c r="K51" s="28"/>
      <c r="O51" s="36"/>
      <c r="Z51" s="27">
        <f t="shared" si="3"/>
        <v>0</v>
      </c>
    </row>
    <row r="52" spans="1:26" x14ac:dyDescent="0.25">
      <c r="A52" s="9">
        <v>51</v>
      </c>
      <c r="O52" s="36"/>
      <c r="Z52" s="27">
        <f t="shared" si="3"/>
        <v>0</v>
      </c>
    </row>
    <row r="53" spans="1:26" x14ac:dyDescent="0.25">
      <c r="A53" s="9">
        <f t="shared" ref="A53:A84" si="4">SUM(A52+1)</f>
        <v>52</v>
      </c>
      <c r="O53" s="36"/>
      <c r="Z53" s="27">
        <f t="shared" si="3"/>
        <v>0</v>
      </c>
    </row>
    <row r="54" spans="1:26" x14ac:dyDescent="0.25">
      <c r="A54" s="9">
        <f t="shared" si="4"/>
        <v>53</v>
      </c>
      <c r="F54" s="17"/>
      <c r="O54" s="36"/>
      <c r="Z54" s="27">
        <f t="shared" si="3"/>
        <v>0</v>
      </c>
    </row>
    <row r="55" spans="1:26" x14ac:dyDescent="0.25">
      <c r="A55" s="9">
        <f t="shared" si="4"/>
        <v>54</v>
      </c>
      <c r="F55" s="17"/>
      <c r="O55" s="36"/>
      <c r="Z55" s="27">
        <f t="shared" si="3"/>
        <v>0</v>
      </c>
    </row>
    <row r="56" spans="1:26" x14ac:dyDescent="0.25">
      <c r="A56" s="9">
        <f t="shared" si="4"/>
        <v>55</v>
      </c>
      <c r="O56" s="36"/>
      <c r="Z56" s="27">
        <f t="shared" si="3"/>
        <v>0</v>
      </c>
    </row>
    <row r="57" spans="1:26" x14ac:dyDescent="0.25">
      <c r="A57" s="9">
        <f t="shared" si="4"/>
        <v>56</v>
      </c>
      <c r="O57" s="36"/>
      <c r="Z57" s="27">
        <f t="shared" si="3"/>
        <v>0</v>
      </c>
    </row>
    <row r="58" spans="1:26" x14ac:dyDescent="0.25">
      <c r="A58" s="9">
        <f t="shared" si="4"/>
        <v>57</v>
      </c>
      <c r="F58" s="17"/>
      <c r="O58" s="36"/>
      <c r="Z58" s="27">
        <f t="shared" si="3"/>
        <v>0</v>
      </c>
    </row>
    <row r="59" spans="1:26" x14ac:dyDescent="0.25">
      <c r="A59" s="9">
        <f t="shared" si="4"/>
        <v>58</v>
      </c>
      <c r="O59" s="36"/>
      <c r="Z59" s="27">
        <f t="shared" si="3"/>
        <v>0</v>
      </c>
    </row>
    <row r="60" spans="1:26" x14ac:dyDescent="0.25">
      <c r="A60" s="9">
        <f t="shared" si="4"/>
        <v>59</v>
      </c>
      <c r="O60" s="36"/>
      <c r="Z60" s="27">
        <f t="shared" si="3"/>
        <v>0</v>
      </c>
    </row>
    <row r="61" spans="1:26" x14ac:dyDescent="0.25">
      <c r="A61" s="9">
        <f t="shared" si="4"/>
        <v>60</v>
      </c>
      <c r="O61" s="36"/>
      <c r="Z61" s="27">
        <f t="shared" si="3"/>
        <v>0</v>
      </c>
    </row>
    <row r="62" spans="1:26" x14ac:dyDescent="0.25">
      <c r="A62" s="9">
        <f t="shared" si="4"/>
        <v>61</v>
      </c>
      <c r="O62" s="36"/>
      <c r="Z62" s="27">
        <f t="shared" si="3"/>
        <v>0</v>
      </c>
    </row>
    <row r="63" spans="1:26" x14ac:dyDescent="0.25">
      <c r="A63" s="9">
        <f t="shared" si="4"/>
        <v>62</v>
      </c>
      <c r="O63" s="36"/>
      <c r="Z63" s="27">
        <f t="shared" si="3"/>
        <v>0</v>
      </c>
    </row>
    <row r="64" spans="1:26" x14ac:dyDescent="0.25">
      <c r="A64" s="9">
        <f t="shared" si="4"/>
        <v>63</v>
      </c>
      <c r="O64" s="36"/>
      <c r="Z64" s="27">
        <f t="shared" si="3"/>
        <v>0</v>
      </c>
    </row>
    <row r="65" spans="1:26" x14ac:dyDescent="0.25">
      <c r="A65" s="9">
        <f t="shared" si="4"/>
        <v>64</v>
      </c>
      <c r="O65" s="36"/>
      <c r="Z65" s="27">
        <f t="shared" si="3"/>
        <v>0</v>
      </c>
    </row>
    <row r="66" spans="1:26" x14ac:dyDescent="0.25">
      <c r="A66" s="9">
        <f t="shared" si="4"/>
        <v>65</v>
      </c>
      <c r="O66" s="36"/>
      <c r="Z66" s="27">
        <f t="shared" si="3"/>
        <v>0</v>
      </c>
    </row>
    <row r="67" spans="1:26" x14ac:dyDescent="0.25">
      <c r="A67" s="9">
        <f t="shared" si="4"/>
        <v>66</v>
      </c>
      <c r="O67" s="36"/>
      <c r="Z67" s="27">
        <f t="shared" ref="Z67:Z103" si="5">SUM(D67:Y67)</f>
        <v>0</v>
      </c>
    </row>
    <row r="68" spans="1:26" x14ac:dyDescent="0.25">
      <c r="A68" s="9">
        <f t="shared" si="4"/>
        <v>67</v>
      </c>
      <c r="O68" s="36"/>
      <c r="Z68" s="27">
        <f t="shared" si="5"/>
        <v>0</v>
      </c>
    </row>
    <row r="69" spans="1:26" x14ac:dyDescent="0.25">
      <c r="A69" s="9">
        <f t="shared" si="4"/>
        <v>68</v>
      </c>
      <c r="O69" s="36"/>
      <c r="Z69" s="27">
        <f t="shared" si="5"/>
        <v>0</v>
      </c>
    </row>
    <row r="70" spans="1:26" x14ac:dyDescent="0.25">
      <c r="A70" s="9">
        <f t="shared" si="4"/>
        <v>69</v>
      </c>
      <c r="O70" s="36"/>
      <c r="Z70" s="27">
        <f t="shared" si="5"/>
        <v>0</v>
      </c>
    </row>
    <row r="71" spans="1:26" x14ac:dyDescent="0.25">
      <c r="A71" s="9">
        <f t="shared" si="4"/>
        <v>70</v>
      </c>
      <c r="O71" s="36"/>
      <c r="Z71" s="27">
        <f t="shared" si="5"/>
        <v>0</v>
      </c>
    </row>
    <row r="72" spans="1:26" x14ac:dyDescent="0.25">
      <c r="A72" s="9">
        <f t="shared" si="4"/>
        <v>71</v>
      </c>
      <c r="F72" s="17"/>
      <c r="O72" s="36"/>
      <c r="Z72" s="27">
        <f t="shared" si="5"/>
        <v>0</v>
      </c>
    </row>
    <row r="73" spans="1:26" x14ac:dyDescent="0.25">
      <c r="A73" s="9">
        <f t="shared" si="4"/>
        <v>72</v>
      </c>
      <c r="O73" s="36"/>
      <c r="Z73" s="27">
        <f t="shared" si="5"/>
        <v>0</v>
      </c>
    </row>
    <row r="74" spans="1:26" x14ac:dyDescent="0.25">
      <c r="A74" s="9">
        <f t="shared" si="4"/>
        <v>73</v>
      </c>
      <c r="O74" s="36"/>
      <c r="Z74" s="27">
        <f t="shared" si="5"/>
        <v>0</v>
      </c>
    </row>
    <row r="75" spans="1:26" x14ac:dyDescent="0.25">
      <c r="A75" s="9">
        <f t="shared" si="4"/>
        <v>74</v>
      </c>
      <c r="O75" s="36"/>
      <c r="Z75" s="27">
        <f t="shared" si="5"/>
        <v>0</v>
      </c>
    </row>
    <row r="76" spans="1:26" x14ac:dyDescent="0.25">
      <c r="A76" s="9">
        <f t="shared" si="4"/>
        <v>75</v>
      </c>
      <c r="O76" s="36"/>
      <c r="Z76" s="27">
        <f t="shared" si="5"/>
        <v>0</v>
      </c>
    </row>
    <row r="77" spans="1:26" x14ac:dyDescent="0.25">
      <c r="A77" s="9">
        <f t="shared" si="4"/>
        <v>76</v>
      </c>
      <c r="O77" s="36"/>
      <c r="Z77" s="27">
        <f t="shared" si="5"/>
        <v>0</v>
      </c>
    </row>
    <row r="78" spans="1:26" x14ac:dyDescent="0.25">
      <c r="A78" s="9">
        <f t="shared" si="4"/>
        <v>77</v>
      </c>
      <c r="O78" s="36"/>
      <c r="Z78" s="27">
        <f t="shared" si="5"/>
        <v>0</v>
      </c>
    </row>
    <row r="79" spans="1:26" x14ac:dyDescent="0.25">
      <c r="A79" s="9">
        <f t="shared" si="4"/>
        <v>78</v>
      </c>
      <c r="O79" s="36"/>
      <c r="Z79" s="27">
        <f t="shared" si="5"/>
        <v>0</v>
      </c>
    </row>
    <row r="80" spans="1:26" x14ac:dyDescent="0.25">
      <c r="A80" s="9">
        <f t="shared" si="4"/>
        <v>79</v>
      </c>
      <c r="O80" s="36"/>
      <c r="Z80" s="27">
        <f t="shared" si="5"/>
        <v>0</v>
      </c>
    </row>
    <row r="81" spans="1:26" x14ac:dyDescent="0.25">
      <c r="A81" s="9">
        <f t="shared" si="4"/>
        <v>80</v>
      </c>
      <c r="F81" s="17"/>
      <c r="O81" s="36"/>
      <c r="Z81" s="27">
        <f t="shared" si="5"/>
        <v>0</v>
      </c>
    </row>
    <row r="82" spans="1:26" x14ac:dyDescent="0.25">
      <c r="A82" s="9">
        <f t="shared" si="4"/>
        <v>81</v>
      </c>
      <c r="O82" s="36"/>
      <c r="Z82" s="27">
        <f t="shared" si="5"/>
        <v>0</v>
      </c>
    </row>
    <row r="83" spans="1:26" x14ac:dyDescent="0.25">
      <c r="A83" s="9">
        <f t="shared" si="4"/>
        <v>82</v>
      </c>
      <c r="O83" s="36"/>
      <c r="Z83" s="27">
        <f t="shared" si="5"/>
        <v>0</v>
      </c>
    </row>
    <row r="84" spans="1:26" x14ac:dyDescent="0.25">
      <c r="A84" s="9">
        <f t="shared" si="4"/>
        <v>83</v>
      </c>
      <c r="O84" s="36"/>
      <c r="Z84" s="27">
        <f t="shared" si="5"/>
        <v>0</v>
      </c>
    </row>
    <row r="85" spans="1:26" x14ac:dyDescent="0.25">
      <c r="A85" s="9">
        <f t="shared" ref="A85:A104" si="6">SUM(A84+1)</f>
        <v>84</v>
      </c>
      <c r="O85" s="36"/>
      <c r="Z85" s="27">
        <f t="shared" si="5"/>
        <v>0</v>
      </c>
    </row>
    <row r="86" spans="1:26" x14ac:dyDescent="0.25">
      <c r="A86" s="9">
        <f t="shared" si="6"/>
        <v>85</v>
      </c>
      <c r="O86" s="36"/>
      <c r="Z86" s="27">
        <f t="shared" si="5"/>
        <v>0</v>
      </c>
    </row>
    <row r="87" spans="1:26" x14ac:dyDescent="0.25">
      <c r="A87" s="9">
        <f t="shared" si="6"/>
        <v>86</v>
      </c>
      <c r="O87" s="36"/>
      <c r="Z87" s="27">
        <f t="shared" si="5"/>
        <v>0</v>
      </c>
    </row>
    <row r="88" spans="1:26" x14ac:dyDescent="0.25">
      <c r="A88" s="9">
        <f t="shared" si="6"/>
        <v>87</v>
      </c>
      <c r="O88" s="36"/>
      <c r="Z88" s="27">
        <f t="shared" si="5"/>
        <v>0</v>
      </c>
    </row>
    <row r="89" spans="1:26" x14ac:dyDescent="0.25">
      <c r="A89" s="9">
        <f t="shared" si="6"/>
        <v>88</v>
      </c>
      <c r="O89" s="36"/>
      <c r="Z89" s="27">
        <f t="shared" si="5"/>
        <v>0</v>
      </c>
    </row>
    <row r="90" spans="1:26" x14ac:dyDescent="0.25">
      <c r="A90" s="9">
        <f t="shared" si="6"/>
        <v>89</v>
      </c>
      <c r="O90" s="36"/>
      <c r="Z90" s="27">
        <f t="shared" si="5"/>
        <v>0</v>
      </c>
    </row>
    <row r="91" spans="1:26" x14ac:dyDescent="0.25">
      <c r="A91" s="9">
        <f t="shared" si="6"/>
        <v>90</v>
      </c>
      <c r="O91" s="36"/>
      <c r="Z91" s="27">
        <f t="shared" si="5"/>
        <v>0</v>
      </c>
    </row>
    <row r="92" spans="1:26" x14ac:dyDescent="0.25">
      <c r="A92" s="9">
        <f t="shared" si="6"/>
        <v>91</v>
      </c>
      <c r="F92" s="17"/>
      <c r="O92" s="36"/>
      <c r="Z92" s="27">
        <f t="shared" si="5"/>
        <v>0</v>
      </c>
    </row>
    <row r="93" spans="1:26" x14ac:dyDescent="0.25">
      <c r="A93" s="9">
        <f t="shared" si="6"/>
        <v>92</v>
      </c>
      <c r="O93" s="36"/>
      <c r="Z93" s="27">
        <f t="shared" si="5"/>
        <v>0</v>
      </c>
    </row>
    <row r="94" spans="1:26" x14ac:dyDescent="0.25">
      <c r="A94" s="9">
        <f t="shared" si="6"/>
        <v>93</v>
      </c>
      <c r="O94" s="36"/>
      <c r="Z94" s="11">
        <f t="shared" si="5"/>
        <v>0</v>
      </c>
    </row>
    <row r="95" spans="1:26" x14ac:dyDescent="0.25">
      <c r="A95" s="9">
        <f t="shared" si="6"/>
        <v>94</v>
      </c>
      <c r="O95" s="36"/>
      <c r="Z95" s="11">
        <f t="shared" si="5"/>
        <v>0</v>
      </c>
    </row>
    <row r="96" spans="1:26" x14ac:dyDescent="0.25">
      <c r="A96" s="9">
        <f t="shared" si="6"/>
        <v>95</v>
      </c>
      <c r="O96" s="36"/>
      <c r="Z96" s="11">
        <f t="shared" si="5"/>
        <v>0</v>
      </c>
    </row>
    <row r="97" spans="1:26" x14ac:dyDescent="0.25">
      <c r="A97" s="9">
        <f t="shared" si="6"/>
        <v>96</v>
      </c>
      <c r="O97" s="36"/>
      <c r="Z97" s="11">
        <f t="shared" si="5"/>
        <v>0</v>
      </c>
    </row>
    <row r="98" spans="1:26" x14ac:dyDescent="0.25">
      <c r="A98" s="9">
        <f t="shared" si="6"/>
        <v>97</v>
      </c>
      <c r="O98" s="36"/>
      <c r="Z98" s="11">
        <f t="shared" si="5"/>
        <v>0</v>
      </c>
    </row>
    <row r="99" spans="1:26" x14ac:dyDescent="0.25">
      <c r="A99" s="9">
        <f t="shared" si="6"/>
        <v>98</v>
      </c>
      <c r="O99" s="36"/>
      <c r="Z99" s="11">
        <f t="shared" si="5"/>
        <v>0</v>
      </c>
    </row>
    <row r="100" spans="1:26" x14ac:dyDescent="0.25">
      <c r="A100" s="9">
        <f t="shared" si="6"/>
        <v>99</v>
      </c>
      <c r="O100" s="36"/>
      <c r="Z100" s="11">
        <f t="shared" si="5"/>
        <v>0</v>
      </c>
    </row>
    <row r="101" spans="1:26" x14ac:dyDescent="0.25">
      <c r="A101" s="9">
        <f t="shared" si="6"/>
        <v>100</v>
      </c>
      <c r="O101" s="36"/>
      <c r="Z101" s="11">
        <f t="shared" si="5"/>
        <v>0</v>
      </c>
    </row>
    <row r="102" spans="1:26" x14ac:dyDescent="0.25">
      <c r="A102" s="9">
        <f t="shared" si="6"/>
        <v>101</v>
      </c>
      <c r="O102" s="36"/>
      <c r="Z102" s="11">
        <f t="shared" si="5"/>
        <v>0</v>
      </c>
    </row>
    <row r="103" spans="1:26" x14ac:dyDescent="0.25">
      <c r="A103" s="9">
        <f t="shared" si="6"/>
        <v>102</v>
      </c>
      <c r="F103" s="17"/>
      <c r="O103" s="36"/>
      <c r="Z103" s="11">
        <f t="shared" si="5"/>
        <v>0</v>
      </c>
    </row>
    <row r="104" spans="1:26" x14ac:dyDescent="0.25">
      <c r="A104" s="9">
        <f t="shared" si="6"/>
        <v>103</v>
      </c>
      <c r="O104" s="36"/>
      <c r="Z104" s="11"/>
    </row>
    <row r="105" spans="1:26" x14ac:dyDescent="0.25">
      <c r="O105" s="36"/>
      <c r="Z105" s="11"/>
    </row>
  </sheetData>
  <sortState ref="B1:Z43">
    <sortCondition descending="1" ref="Z1:Z43"/>
  </sortState>
  <pageMargins left="0.7" right="0.7" top="0.75" bottom="0.75" header="0.3" footer="0.3"/>
  <pageSetup scale="50" fitToHeight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"/>
  <sheetViews>
    <sheetView workbookViewId="0">
      <selection sqref="A1:V1048576"/>
    </sheetView>
  </sheetViews>
  <sheetFormatPr defaultRowHeight="15" x14ac:dyDescent="0.25"/>
  <cols>
    <col min="1" max="1" width="17.85546875" style="9" customWidth="1"/>
    <col min="2" max="2" width="7.140625" style="9" customWidth="1"/>
    <col min="3" max="3" width="3.7109375" style="9" customWidth="1"/>
    <col min="4" max="4" width="3.85546875" style="9" customWidth="1"/>
    <col min="5" max="5" width="4.42578125" style="9" customWidth="1"/>
    <col min="6" max="6" width="4.140625" style="9" customWidth="1"/>
    <col min="7" max="7" width="4.5703125" style="9" customWidth="1"/>
    <col min="8" max="8" width="4.28515625" style="9" customWidth="1"/>
    <col min="9" max="9" width="4.5703125" style="9" customWidth="1"/>
    <col min="10" max="10" width="5" style="9" customWidth="1"/>
    <col min="11" max="11" width="4.85546875" style="9" customWidth="1"/>
    <col min="12" max="12" width="5.140625" style="9" customWidth="1"/>
    <col min="13" max="14" width="4.5703125" style="9" customWidth="1"/>
    <col min="15" max="15" width="4" style="9" customWidth="1"/>
    <col min="16" max="16" width="4.140625" style="9" customWidth="1"/>
    <col min="17" max="17" width="4.28515625" style="9" customWidth="1"/>
    <col min="18" max="18" width="3.5703125" style="9" customWidth="1"/>
    <col min="19" max="19" width="4.5703125" style="9" customWidth="1"/>
    <col min="20" max="20" width="3.42578125" style="9" customWidth="1"/>
    <col min="21" max="21" width="9.140625" style="9"/>
    <col min="22" max="22" width="9" style="1" customWidth="1"/>
    <col min="23" max="23" width="9.140625" style="1" hidden="1" customWidth="1"/>
    <col min="24" max="24" width="9.140625" style="1"/>
  </cols>
  <sheetData>
    <row r="1" spans="1:21" ht="54" x14ac:dyDescent="0.25">
      <c r="A1" s="2" t="s">
        <v>0</v>
      </c>
      <c r="B1" s="3" t="s">
        <v>1</v>
      </c>
      <c r="C1" s="4" t="s">
        <v>20</v>
      </c>
      <c r="D1" s="4" t="s">
        <v>2</v>
      </c>
      <c r="E1" s="4" t="s">
        <v>3</v>
      </c>
      <c r="F1" s="5" t="s">
        <v>4</v>
      </c>
      <c r="G1" s="7" t="s">
        <v>5</v>
      </c>
      <c r="H1" s="7" t="s">
        <v>6</v>
      </c>
      <c r="I1" s="7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Jr Barrels</vt:lpstr>
      <vt:lpstr>Jr Breakaway</vt:lpstr>
      <vt:lpstr>Jr Bulls</vt:lpstr>
      <vt:lpstr>Sr. Breakaway</vt:lpstr>
      <vt:lpstr>Sr Header</vt:lpstr>
      <vt:lpstr>Sr Heeler</vt:lpstr>
      <vt:lpstr>Sheet2</vt:lpstr>
      <vt:lpstr>Sheet1</vt:lpstr>
      <vt:lpstr>Sheet10</vt:lpstr>
      <vt:lpstr>'Jr Barrels'!Print_Area</vt:lpstr>
      <vt:lpstr>'Jr Breakaway'!Print_Area</vt:lpstr>
      <vt:lpstr>'Jr Bulls'!Print_Area</vt:lpstr>
      <vt:lpstr>'Sr Header'!Print_Area</vt:lpstr>
      <vt:lpstr>'Sr Heeler'!Print_Area</vt:lpstr>
      <vt:lpstr>'Sr. Breakaway'!Print_Area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Maranda Knopfle</cp:lastModifiedBy>
  <cp:lastPrinted>2015-08-19T19:42:05Z</cp:lastPrinted>
  <dcterms:created xsi:type="dcterms:W3CDTF">2014-01-20T18:08:02Z</dcterms:created>
  <dcterms:modified xsi:type="dcterms:W3CDTF">2015-09-16T19:53:58Z</dcterms:modified>
</cp:coreProperties>
</file>