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23a4ebcfdb81a40/Documents/2022 Tour Standing/"/>
    </mc:Choice>
  </mc:AlternateContent>
  <xr:revisionPtr revIDLastSave="17" documentId="8_{B9C277DE-8D96-48AD-9405-95EE1380C2E4}" xr6:coauthVersionLast="47" xr6:coauthVersionMax="47" xr10:uidLastSave="{26C3622D-EE0A-4069-9D58-6E0E6137419E}"/>
  <bookViews>
    <workbookView xWindow="-108" yWindow="-108" windowWidth="23256" windowHeight="12456" activeTab="1" xr2:uid="{9017BA5C-693D-422A-9274-B50ACED2F84E}"/>
  </bookViews>
  <sheets>
    <sheet name="Jr Barrels" sheetId="1" r:id="rId1"/>
    <sheet name="Jr Breakaway" sheetId="2" r:id="rId2"/>
    <sheet name="Jr Bulls" sheetId="3" r:id="rId3"/>
    <sheet name="Sr Breakaway" sheetId="4" r:id="rId4"/>
    <sheet name="Sr Header" sheetId="5" r:id="rId5"/>
    <sheet name="Sr Heeler" sheetId="6" r:id="rId6"/>
    <sheet name="TR Qualified Team" sheetId="8" r:id="rId7"/>
    <sheet name="Qualified Teams" sheetId="7" state="hidden" r:id="rId8"/>
  </sheets>
  <definedNames>
    <definedName name="_xlnm.Print_Area" localSheetId="0">'Jr Barrels'!$A$1:$AE$46</definedName>
    <definedName name="_xlnm.Print_Area" localSheetId="1">'Jr Breakaway'!$A$1:$AE$57</definedName>
    <definedName name="_xlnm.Print_Area" localSheetId="2">'Jr Bulls'!$A$1:$AE$25</definedName>
    <definedName name="_xlnm.Print_Area" localSheetId="7">'Qualified Teams'!$A$1:$B$9</definedName>
    <definedName name="_xlnm.Print_Area" localSheetId="3">'Sr Breakaway'!$A$1:$AE$72</definedName>
    <definedName name="_xlnm.Print_Area" localSheetId="4">'Sr Header'!$A$1:$AE$48</definedName>
    <definedName name="_xlnm.Print_Area" localSheetId="5">'Sr Heeler'!$A$1:$AE$54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6" i="1" l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C58" i="2" l="1"/>
  <c r="C59" i="2"/>
  <c r="C60" i="2"/>
  <c r="C61" i="2"/>
  <c r="C62" i="2"/>
  <c r="C63" i="2"/>
  <c r="AE54" i="2"/>
  <c r="C54" i="2" s="1"/>
  <c r="AE55" i="2"/>
  <c r="C55" i="2" s="1"/>
  <c r="AE56" i="2"/>
  <c r="C56" i="2" s="1"/>
  <c r="AE57" i="2"/>
  <c r="C57" i="2" s="1"/>
  <c r="AE6" i="2"/>
  <c r="C6" i="2" s="1"/>
  <c r="AE14" i="2"/>
  <c r="C14" i="2" s="1"/>
  <c r="AE23" i="2"/>
  <c r="C23" i="2" s="1"/>
  <c r="AE52" i="2"/>
  <c r="C52" i="2" s="1"/>
  <c r="AE58" i="2"/>
  <c r="AE59" i="2"/>
  <c r="AE60" i="2"/>
  <c r="AE61" i="2"/>
  <c r="AE62" i="2"/>
  <c r="AE63" i="2"/>
  <c r="AE64" i="2"/>
  <c r="C64" i="2" s="1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AE16" i="2"/>
  <c r="C16" i="2" s="1"/>
  <c r="AE2" i="2"/>
  <c r="C2" i="2" s="1"/>
  <c r="AE17" i="2"/>
  <c r="C17" i="2" s="1"/>
  <c r="AE10" i="2"/>
  <c r="C10" i="2" s="1"/>
  <c r="AE5" i="2"/>
  <c r="C5" i="2" s="1"/>
  <c r="AE3" i="2"/>
  <c r="C3" i="2" s="1"/>
  <c r="AE19" i="2"/>
  <c r="C19" i="2" s="1"/>
  <c r="AE20" i="2"/>
  <c r="C20" i="2" s="1"/>
  <c r="AE22" i="2"/>
  <c r="C22" i="2" s="1"/>
  <c r="AE24" i="2"/>
  <c r="C24" i="2" s="1"/>
  <c r="AE25" i="2"/>
  <c r="C25" i="2" s="1"/>
  <c r="AE7" i="2"/>
  <c r="C7" i="2" s="1"/>
  <c r="AE28" i="2"/>
  <c r="C28" i="2" s="1"/>
  <c r="AE29" i="2"/>
  <c r="C29" i="2" s="1"/>
  <c r="AE18" i="2"/>
  <c r="C18" i="2" s="1"/>
  <c r="AE13" i="2"/>
  <c r="C13" i="2" s="1"/>
  <c r="AE30" i="2"/>
  <c r="C30" i="2" s="1"/>
  <c r="AE31" i="2"/>
  <c r="C31" i="2" s="1"/>
  <c r="AE32" i="2"/>
  <c r="C32" i="2" s="1"/>
  <c r="AE35" i="2"/>
  <c r="C35" i="2" s="1"/>
  <c r="AE36" i="2"/>
  <c r="C36" i="2" s="1"/>
  <c r="AE37" i="2"/>
  <c r="C37" i="2" s="1"/>
  <c r="AE40" i="2"/>
  <c r="C40" i="2" s="1"/>
  <c r="AE41" i="2"/>
  <c r="C41" i="2" s="1"/>
  <c r="AE42" i="2"/>
  <c r="C42" i="2" s="1"/>
  <c r="AE43" i="2"/>
  <c r="C43" i="2" s="1"/>
  <c r="AE46" i="2"/>
  <c r="C46" i="2" s="1"/>
  <c r="AE27" i="2"/>
  <c r="C27" i="2" s="1"/>
  <c r="AE48" i="2"/>
  <c r="C48" i="2" s="1"/>
  <c r="AE50" i="2"/>
  <c r="C50" i="2" s="1"/>
  <c r="AE51" i="2"/>
  <c r="C51" i="2" s="1"/>
  <c r="AE4" i="2"/>
  <c r="C4" i="2" s="1"/>
  <c r="AE34" i="2"/>
  <c r="C34" i="2" s="1"/>
  <c r="AE12" i="2"/>
  <c r="C12" i="2" s="1"/>
  <c r="AE8" i="2"/>
  <c r="C8" i="2" s="1"/>
  <c r="AE21" i="2"/>
  <c r="C21" i="2" s="1"/>
  <c r="AE11" i="2"/>
  <c r="C11" i="2" s="1"/>
  <c r="AE33" i="2"/>
  <c r="C33" i="2" s="1"/>
  <c r="AE47" i="2"/>
  <c r="C47" i="2" s="1"/>
  <c r="AE53" i="2"/>
  <c r="C53" i="2" s="1"/>
  <c r="AE38" i="2"/>
  <c r="C38" i="2" s="1"/>
  <c r="AE44" i="2"/>
  <c r="C44" i="2" s="1"/>
  <c r="AE15" i="2"/>
  <c r="C15" i="2" s="1"/>
  <c r="AE39" i="2"/>
  <c r="C39" i="2" s="1"/>
  <c r="AE26" i="2"/>
  <c r="C26" i="2" s="1"/>
  <c r="AE45" i="2"/>
  <c r="C45" i="2" s="1"/>
  <c r="AE49" i="2"/>
  <c r="C49" i="2" s="1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3" i="3"/>
  <c r="C3" i="3" s="1"/>
  <c r="AE9" i="3"/>
  <c r="C9" i="3" s="1"/>
  <c r="AE8" i="3"/>
  <c r="C8" i="3" s="1"/>
  <c r="AE14" i="3"/>
  <c r="C14" i="3" s="1"/>
  <c r="AE15" i="3"/>
  <c r="C15" i="3" s="1"/>
  <c r="AE5" i="3"/>
  <c r="C5" i="3" s="1"/>
  <c r="AE17" i="3"/>
  <c r="C17" i="3" s="1"/>
  <c r="AE6" i="3"/>
  <c r="C6" i="3" s="1"/>
  <c r="AE18" i="3"/>
  <c r="C18" i="3" s="1"/>
  <c r="AE19" i="3"/>
  <c r="C19" i="3" s="1"/>
  <c r="AE20" i="3"/>
  <c r="C20" i="3" s="1"/>
  <c r="AE4" i="3"/>
  <c r="C4" i="3" s="1"/>
  <c r="AE24" i="3"/>
  <c r="C24" i="3" s="1"/>
  <c r="AE7" i="3"/>
  <c r="C7" i="3" s="1"/>
  <c r="AE13" i="3"/>
  <c r="C13" i="3" s="1"/>
  <c r="AE11" i="3"/>
  <c r="C11" i="3" s="1"/>
  <c r="AE21" i="3"/>
  <c r="C21" i="3" s="1"/>
  <c r="AE16" i="3"/>
  <c r="C16" i="3" s="1"/>
  <c r="AE22" i="3"/>
  <c r="C22" i="3" s="1"/>
  <c r="AE10" i="3"/>
  <c r="C10" i="3" s="1"/>
  <c r="AE23" i="3"/>
  <c r="C23" i="3" s="1"/>
  <c r="AE12" i="3"/>
  <c r="C12" i="3" s="1"/>
  <c r="AE25" i="3"/>
  <c r="C25" i="3" s="1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10" i="4"/>
  <c r="C10" i="4" s="1"/>
  <c r="AE11" i="4"/>
  <c r="C11" i="4" s="1"/>
  <c r="AE8" i="4"/>
  <c r="C8" i="4" s="1"/>
  <c r="AE15" i="4"/>
  <c r="C15" i="4" s="1"/>
  <c r="AE3" i="4"/>
  <c r="C3" i="4" s="1"/>
  <c r="AE17" i="4"/>
  <c r="C17" i="4" s="1"/>
  <c r="AE12" i="4"/>
  <c r="C12" i="4" s="1"/>
  <c r="AE18" i="4"/>
  <c r="C18" i="4" s="1"/>
  <c r="AE20" i="4"/>
  <c r="C20" i="4" s="1"/>
  <c r="AE23" i="4"/>
  <c r="C23" i="4" s="1"/>
  <c r="AE24" i="4"/>
  <c r="C24" i="4" s="1"/>
  <c r="AE26" i="4"/>
  <c r="C26" i="4" s="1"/>
  <c r="AE19" i="4"/>
  <c r="C19" i="4" s="1"/>
  <c r="AE14" i="4"/>
  <c r="C14" i="4" s="1"/>
  <c r="AE13" i="4"/>
  <c r="C13" i="4" s="1"/>
  <c r="AE31" i="4"/>
  <c r="C31" i="4" s="1"/>
  <c r="AE4" i="4"/>
  <c r="C4" i="4" s="1"/>
  <c r="AE32" i="4"/>
  <c r="C32" i="4" s="1"/>
  <c r="AE6" i="4"/>
  <c r="C6" i="4" s="1"/>
  <c r="AE9" i="4"/>
  <c r="C9" i="4" s="1"/>
  <c r="AE5" i="4"/>
  <c r="C5" i="4" s="1"/>
  <c r="AE22" i="4"/>
  <c r="C22" i="4" s="1"/>
  <c r="AE38" i="4"/>
  <c r="C38" i="4" s="1"/>
  <c r="AE39" i="4"/>
  <c r="C39" i="4" s="1"/>
  <c r="AE40" i="4"/>
  <c r="C40" i="4" s="1"/>
  <c r="AE35" i="4"/>
  <c r="C35" i="4" s="1"/>
  <c r="AE41" i="4"/>
  <c r="C41" i="4" s="1"/>
  <c r="AE42" i="4"/>
  <c r="C42" i="4" s="1"/>
  <c r="AE34" i="4"/>
  <c r="C34" i="4" s="1"/>
  <c r="AE7" i="4"/>
  <c r="C7" i="4" s="1"/>
  <c r="AE43" i="4"/>
  <c r="C43" i="4" s="1"/>
  <c r="AE33" i="4"/>
  <c r="C33" i="4" s="1"/>
  <c r="AE25" i="4"/>
  <c r="C25" i="4" s="1"/>
  <c r="AE30" i="4"/>
  <c r="C30" i="4" s="1"/>
  <c r="AE47" i="4"/>
  <c r="C47" i="4" s="1"/>
  <c r="AE29" i="4"/>
  <c r="C29" i="4" s="1"/>
  <c r="AE49" i="4"/>
  <c r="C49" i="4" s="1"/>
  <c r="AE21" i="4"/>
  <c r="C21" i="4" s="1"/>
  <c r="AE37" i="4"/>
  <c r="C37" i="4" s="1"/>
  <c r="AE51" i="4"/>
  <c r="C51" i="4" s="1"/>
  <c r="AE52" i="4"/>
  <c r="C52" i="4" s="1"/>
  <c r="AE54" i="4"/>
  <c r="C54" i="4" s="1"/>
  <c r="AE55" i="4"/>
  <c r="C55" i="4" s="1"/>
  <c r="AE56" i="4"/>
  <c r="C56" i="4" s="1"/>
  <c r="AE60" i="4"/>
  <c r="C60" i="4" s="1"/>
  <c r="AE61" i="4"/>
  <c r="C61" i="4" s="1"/>
  <c r="AE66" i="4"/>
  <c r="C66" i="4" s="1"/>
  <c r="AE67" i="4"/>
  <c r="C67" i="4" s="1"/>
  <c r="AE68" i="4"/>
  <c r="C68" i="4" s="1"/>
  <c r="AE69" i="4"/>
  <c r="C69" i="4" s="1"/>
  <c r="AE70" i="4"/>
  <c r="C70" i="4" s="1"/>
  <c r="AE71" i="4"/>
  <c r="C71" i="4" s="1"/>
  <c r="AE16" i="4"/>
  <c r="C16" i="4" s="1"/>
  <c r="AE27" i="4"/>
  <c r="C27" i="4" s="1"/>
  <c r="AE45" i="4"/>
  <c r="C45" i="4" s="1"/>
  <c r="AE58" i="4"/>
  <c r="C58" i="4" s="1"/>
  <c r="AE28" i="4"/>
  <c r="C28" i="4" s="1"/>
  <c r="AE65" i="4"/>
  <c r="C65" i="4" s="1"/>
  <c r="AE48" i="4"/>
  <c r="C48" i="4" s="1"/>
  <c r="AE59" i="4"/>
  <c r="C59" i="4" s="1"/>
  <c r="AE64" i="4"/>
  <c r="C64" i="4" s="1"/>
  <c r="AE36" i="4"/>
  <c r="C36" i="4" s="1"/>
  <c r="AE53" i="4"/>
  <c r="C53" i="4" s="1"/>
  <c r="AE46" i="4"/>
  <c r="C46" i="4" s="1"/>
  <c r="AE50" i="4"/>
  <c r="C50" i="4" s="1"/>
  <c r="AE57" i="4"/>
  <c r="C57" i="4" s="1"/>
  <c r="AE62" i="4"/>
  <c r="C62" i="4" s="1"/>
  <c r="AE44" i="4"/>
  <c r="C44" i="4" s="1"/>
  <c r="AE72" i="4"/>
  <c r="C72" i="4" s="1"/>
  <c r="AE63" i="4"/>
  <c r="C63" i="4" s="1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8" i="5"/>
  <c r="C8" i="5" s="1"/>
  <c r="AE5" i="5"/>
  <c r="C5" i="5" s="1"/>
  <c r="AE4" i="5"/>
  <c r="C4" i="5" s="1"/>
  <c r="AE11" i="5"/>
  <c r="C11" i="5" s="1"/>
  <c r="AE6" i="5"/>
  <c r="C6" i="5" s="1"/>
  <c r="AE13" i="5"/>
  <c r="C13" i="5" s="1"/>
  <c r="AE12" i="5"/>
  <c r="C12" i="5" s="1"/>
  <c r="AE16" i="5"/>
  <c r="C16" i="5" s="1"/>
  <c r="AE17" i="5"/>
  <c r="C17" i="5" s="1"/>
  <c r="AE18" i="5"/>
  <c r="C18" i="5" s="1"/>
  <c r="AE7" i="5"/>
  <c r="C7" i="5" s="1"/>
  <c r="AE19" i="5"/>
  <c r="C19" i="5" s="1"/>
  <c r="AE20" i="5"/>
  <c r="C20" i="5" s="1"/>
  <c r="AE15" i="5"/>
  <c r="C15" i="5" s="1"/>
  <c r="AE14" i="5"/>
  <c r="C14" i="5" s="1"/>
  <c r="AE24" i="5"/>
  <c r="C24" i="5" s="1"/>
  <c r="AE3" i="5"/>
  <c r="C3" i="5" s="1"/>
  <c r="AE9" i="5"/>
  <c r="C9" i="5" s="1"/>
  <c r="AE26" i="5"/>
  <c r="C26" i="5" s="1"/>
  <c r="AE28" i="5"/>
  <c r="C28" i="5" s="1"/>
  <c r="AE30" i="5"/>
  <c r="C30" i="5" s="1"/>
  <c r="AE32" i="5"/>
  <c r="C32" i="5" s="1"/>
  <c r="AE33" i="5"/>
  <c r="C33" i="5" s="1"/>
  <c r="AE36" i="5"/>
  <c r="C36" i="5" s="1"/>
  <c r="AE37" i="5"/>
  <c r="C37" i="5" s="1"/>
  <c r="AE38" i="5"/>
  <c r="C38" i="5" s="1"/>
  <c r="AE39" i="5"/>
  <c r="C39" i="5" s="1"/>
  <c r="AE41" i="5"/>
  <c r="C41" i="5" s="1"/>
  <c r="AE42" i="5"/>
  <c r="C42" i="5" s="1"/>
  <c r="AE40" i="5"/>
  <c r="C40" i="5" s="1"/>
  <c r="AE31" i="5"/>
  <c r="C31" i="5" s="1"/>
  <c r="AE44" i="5"/>
  <c r="C44" i="5" s="1"/>
  <c r="AE46" i="5"/>
  <c r="C46" i="5" s="1"/>
  <c r="AE10" i="5"/>
  <c r="C10" i="5" s="1"/>
  <c r="AE47" i="5"/>
  <c r="C47" i="5" s="1"/>
  <c r="AE48" i="5"/>
  <c r="C48" i="5" s="1"/>
  <c r="AE34" i="5"/>
  <c r="C34" i="5" s="1"/>
  <c r="AE35" i="5"/>
  <c r="C35" i="5" s="1"/>
  <c r="AE29" i="5"/>
  <c r="C29" i="5" s="1"/>
  <c r="AE22" i="5"/>
  <c r="C22" i="5" s="1"/>
  <c r="AE43" i="5"/>
  <c r="C43" i="5" s="1"/>
  <c r="AE45" i="5"/>
  <c r="C45" i="5" s="1"/>
  <c r="AE23" i="5"/>
  <c r="C23" i="5" s="1"/>
  <c r="AE21" i="5"/>
  <c r="C21" i="5" s="1"/>
  <c r="AE25" i="5"/>
  <c r="C25" i="5" s="1"/>
  <c r="AE27" i="5"/>
  <c r="C27" i="5" s="1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3" i="6"/>
  <c r="C3" i="6" s="1"/>
  <c r="AE4" i="6"/>
  <c r="C4" i="6" s="1"/>
  <c r="AE5" i="6"/>
  <c r="C5" i="6" s="1"/>
  <c r="AE9" i="6"/>
  <c r="C9" i="6" s="1"/>
  <c r="AE6" i="6"/>
  <c r="C6" i="6" s="1"/>
  <c r="AE8" i="6"/>
  <c r="C8" i="6" s="1"/>
  <c r="AE7" i="6"/>
  <c r="C7" i="6" s="1"/>
  <c r="AE12" i="6"/>
  <c r="C12" i="6" s="1"/>
  <c r="AE14" i="6"/>
  <c r="C14" i="6" s="1"/>
  <c r="AE15" i="6"/>
  <c r="C15" i="6" s="1"/>
  <c r="AE16" i="6"/>
  <c r="C16" i="6" s="1"/>
  <c r="AE17" i="6"/>
  <c r="C17" i="6" s="1"/>
  <c r="AE20" i="6"/>
  <c r="C20" i="6" s="1"/>
  <c r="AE13" i="6"/>
  <c r="C13" i="6" s="1"/>
  <c r="AE26" i="6"/>
  <c r="C26" i="6" s="1"/>
  <c r="AE28" i="6"/>
  <c r="C28" i="6" s="1"/>
  <c r="AE22" i="6"/>
  <c r="C22" i="6" s="1"/>
  <c r="AE10" i="6"/>
  <c r="C10" i="6" s="1"/>
  <c r="AE30" i="6"/>
  <c r="C30" i="6" s="1"/>
  <c r="AE19" i="6"/>
  <c r="C19" i="6" s="1"/>
  <c r="AE31" i="6"/>
  <c r="C31" i="6" s="1"/>
  <c r="AE29" i="6"/>
  <c r="C29" i="6" s="1"/>
  <c r="AE36" i="6"/>
  <c r="C36" i="6" s="1"/>
  <c r="AE25" i="6"/>
  <c r="C25" i="6" s="1"/>
  <c r="AE11" i="6"/>
  <c r="C11" i="6" s="1"/>
  <c r="AE18" i="6"/>
  <c r="C18" i="6" s="1"/>
  <c r="AE38" i="6"/>
  <c r="C38" i="6" s="1"/>
  <c r="AE39" i="6"/>
  <c r="C39" i="6" s="1"/>
  <c r="AE40" i="6"/>
  <c r="C40" i="6" s="1"/>
  <c r="AE41" i="6"/>
  <c r="C41" i="6" s="1"/>
  <c r="AE42" i="6"/>
  <c r="C42" i="6" s="1"/>
  <c r="AE37" i="6"/>
  <c r="C37" i="6" s="1"/>
  <c r="AE43" i="6"/>
  <c r="C43" i="6" s="1"/>
  <c r="AE47" i="6"/>
  <c r="C47" i="6" s="1"/>
  <c r="AE48" i="6"/>
  <c r="C48" i="6" s="1"/>
  <c r="AE50" i="6"/>
  <c r="C50" i="6" s="1"/>
  <c r="AE51" i="6"/>
  <c r="C51" i="6" s="1"/>
  <c r="AE24" i="6"/>
  <c r="C24" i="6" s="1"/>
  <c r="AE52" i="6"/>
  <c r="C52" i="6" s="1"/>
  <c r="AE54" i="6"/>
  <c r="C54" i="6" s="1"/>
  <c r="AE23" i="6"/>
  <c r="C23" i="6" s="1"/>
  <c r="AE44" i="6"/>
  <c r="C44" i="6" s="1"/>
  <c r="AE49" i="6"/>
  <c r="C49" i="6" s="1"/>
  <c r="AE27" i="6"/>
  <c r="C27" i="6" s="1"/>
  <c r="AE32" i="6"/>
  <c r="C32" i="6" s="1"/>
  <c r="AE46" i="6"/>
  <c r="C46" i="6" s="1"/>
  <c r="AE21" i="6"/>
  <c r="C21" i="6" s="1"/>
  <c r="AE45" i="6"/>
  <c r="C45" i="6" s="1"/>
  <c r="AE35" i="6"/>
  <c r="C35" i="6" s="1"/>
  <c r="AE53" i="6"/>
  <c r="C53" i="6" s="1"/>
  <c r="AE33" i="6"/>
  <c r="C33" i="6" s="1"/>
  <c r="AE34" i="6"/>
  <c r="C34" i="6" s="1"/>
  <c r="AE55" i="6"/>
  <c r="C55" i="6" s="1"/>
  <c r="AE56" i="6"/>
  <c r="AE57" i="6"/>
  <c r="AE58" i="6"/>
  <c r="AE59" i="6"/>
  <c r="AE60" i="6"/>
  <c r="AE61" i="6"/>
  <c r="AE62" i="6"/>
  <c r="AE63" i="6"/>
  <c r="AE64" i="6"/>
  <c r="AE65" i="6"/>
  <c r="AE66" i="6"/>
  <c r="AE67" i="6"/>
  <c r="AE68" i="6"/>
  <c r="AE69" i="6"/>
  <c r="AE70" i="6"/>
  <c r="AE71" i="6"/>
  <c r="AE72" i="6"/>
  <c r="AE73" i="6"/>
  <c r="AE74" i="6"/>
  <c r="AE75" i="6"/>
  <c r="AE76" i="6"/>
  <c r="AE77" i="6"/>
  <c r="AE78" i="6"/>
  <c r="AE79" i="6"/>
  <c r="AE80" i="6"/>
  <c r="AE81" i="6"/>
  <c r="AE82" i="6"/>
  <c r="AE83" i="6"/>
  <c r="AE84" i="6"/>
  <c r="AE85" i="6"/>
  <c r="AE86" i="6"/>
  <c r="AE87" i="6"/>
  <c r="AE88" i="6"/>
  <c r="AE89" i="6"/>
  <c r="AE90" i="6"/>
  <c r="AE91" i="6"/>
  <c r="AE92" i="6"/>
  <c r="AE93" i="6"/>
  <c r="AE94" i="6"/>
  <c r="AE95" i="6"/>
  <c r="AE96" i="6"/>
  <c r="AE97" i="6"/>
  <c r="AE98" i="6"/>
  <c r="AE99" i="6"/>
  <c r="AE100" i="6"/>
  <c r="AE101" i="6"/>
  <c r="AE102" i="6"/>
  <c r="AE103" i="6"/>
  <c r="AE104" i="6"/>
  <c r="AE105" i="6"/>
  <c r="AE106" i="6"/>
  <c r="AE107" i="6"/>
  <c r="AE4" i="1"/>
  <c r="C4" i="1" s="1"/>
  <c r="AE3" i="1"/>
  <c r="C3" i="1" s="1"/>
  <c r="AE9" i="1"/>
  <c r="C9" i="1" s="1"/>
  <c r="AE10" i="1"/>
  <c r="C10" i="1" s="1"/>
  <c r="AE12" i="1"/>
  <c r="C12" i="1" s="1"/>
  <c r="AE17" i="1"/>
  <c r="C17" i="1" s="1"/>
  <c r="AE18" i="1"/>
  <c r="C18" i="1" s="1"/>
  <c r="AE6" i="1"/>
  <c r="C6" i="1" s="1"/>
  <c r="AE7" i="1"/>
  <c r="C7" i="1" s="1"/>
  <c r="AE15" i="1"/>
  <c r="C15" i="1" s="1"/>
  <c r="AE22" i="1"/>
  <c r="C22" i="1" s="1"/>
  <c r="AE24" i="1"/>
  <c r="C24" i="1" s="1"/>
  <c r="AE19" i="1"/>
  <c r="C19" i="1" s="1"/>
  <c r="AE25" i="1"/>
  <c r="C25" i="1" s="1"/>
  <c r="AE13" i="1"/>
  <c r="C13" i="1" s="1"/>
  <c r="AE26" i="1"/>
  <c r="C26" i="1" s="1"/>
  <c r="AE20" i="1"/>
  <c r="C20" i="1" s="1"/>
  <c r="AE21" i="1"/>
  <c r="C21" i="1" s="1"/>
  <c r="AE16" i="1"/>
  <c r="C16" i="1" s="1"/>
  <c r="AE29" i="1"/>
  <c r="C29" i="1" s="1"/>
  <c r="AE30" i="1"/>
  <c r="C30" i="1" s="1"/>
  <c r="AE31" i="1"/>
  <c r="C31" i="1" s="1"/>
  <c r="AE32" i="1"/>
  <c r="C32" i="1" s="1"/>
  <c r="AE33" i="1"/>
  <c r="C33" i="1" s="1"/>
  <c r="AE5" i="1"/>
  <c r="C5" i="1" s="1"/>
  <c r="AE35" i="1"/>
  <c r="C35" i="1" s="1"/>
  <c r="AE36" i="1"/>
  <c r="C36" i="1" s="1"/>
  <c r="AE39" i="1"/>
  <c r="C39" i="1" s="1"/>
  <c r="AE40" i="1"/>
  <c r="C40" i="1" s="1"/>
  <c r="AE41" i="1"/>
  <c r="C41" i="1" s="1"/>
  <c r="AE42" i="1"/>
  <c r="C42" i="1" s="1"/>
  <c r="AE23" i="1"/>
  <c r="C23" i="1" s="1"/>
  <c r="AE28" i="1"/>
  <c r="C28" i="1" s="1"/>
  <c r="AE45" i="1"/>
  <c r="C45" i="1" s="1"/>
  <c r="AE8" i="1"/>
  <c r="C8" i="1" s="1"/>
  <c r="AE34" i="1"/>
  <c r="C34" i="1" s="1"/>
  <c r="AE37" i="1"/>
  <c r="C37" i="1" s="1"/>
  <c r="AE14" i="1"/>
  <c r="C14" i="1" s="1"/>
  <c r="AE38" i="1"/>
  <c r="C38" i="1" s="1"/>
  <c r="AE44" i="1"/>
  <c r="C44" i="1" s="1"/>
  <c r="AE46" i="1"/>
  <c r="C46" i="1" s="1"/>
  <c r="AE11" i="1"/>
  <c r="C11" i="1" s="1"/>
  <c r="AE43" i="1"/>
  <c r="C43" i="1" s="1"/>
  <c r="AE27" i="1"/>
  <c r="C27" i="1" s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2" i="1"/>
  <c r="C2" i="1" s="1"/>
  <c r="AE2" i="6"/>
  <c r="C2" i="6" s="1"/>
  <c r="AE2" i="5"/>
  <c r="C2" i="5" s="1"/>
  <c r="AE2" i="4"/>
  <c r="C2" i="4" s="1"/>
  <c r="AE2" i="3"/>
  <c r="C2" i="3" s="1"/>
  <c r="AE9" i="2"/>
  <c r="C9" i="2" s="1"/>
  <c r="A2" i="1" l="1"/>
  <c r="A3" i="1" s="1"/>
  <c r="A4" i="1" s="1"/>
  <c r="A3" i="2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<sst xmlns="http://schemas.openxmlformats.org/spreadsheetml/2006/main" count="533" uniqueCount="322">
  <si>
    <t>SR HEELER</t>
  </si>
  <si>
    <t>TOTAL</t>
  </si>
  <si>
    <t>Ralph Williams</t>
  </si>
  <si>
    <t xml:space="preserve"> </t>
  </si>
  <si>
    <t>SR HEADER</t>
  </si>
  <si>
    <t>Bob Joseph</t>
  </si>
  <si>
    <t xml:space="preserve">  </t>
  </si>
  <si>
    <t>SR BREAKAWAY</t>
  </si>
  <si>
    <t>Total</t>
  </si>
  <si>
    <t>Victor Begay</t>
  </si>
  <si>
    <t>Ed Harry</t>
  </si>
  <si>
    <t>Ralph Romo</t>
  </si>
  <si>
    <t>JR BULL RIDING</t>
  </si>
  <si>
    <t>JR BREAKAWAY</t>
  </si>
  <si>
    <t>Robbie Johnson</t>
  </si>
  <si>
    <t>Janae Wagner</t>
  </si>
  <si>
    <t>JR BARRELS</t>
  </si>
  <si>
    <t>Qualifier</t>
  </si>
  <si>
    <t>Team</t>
  </si>
  <si>
    <t>San Carlos Veteran</t>
  </si>
  <si>
    <t>Baylee O'Leary</t>
  </si>
  <si>
    <t>Adoncia James</t>
  </si>
  <si>
    <t>Colby Segay</t>
  </si>
  <si>
    <t>Hayes Caboni</t>
  </si>
  <si>
    <t>Noah Gonzales</t>
  </si>
  <si>
    <t>Kolt Tom</t>
  </si>
  <si>
    <t>Harold Mike</t>
  </si>
  <si>
    <t>James Begay Jr</t>
  </si>
  <si>
    <t>Larry Willie</t>
  </si>
  <si>
    <t>Casey Green</t>
  </si>
  <si>
    <t>Woody Smith</t>
  </si>
  <si>
    <t>Frank Lawence</t>
  </si>
  <si>
    <t>Calvert Williams</t>
  </si>
  <si>
    <t xml:space="preserve">Brooke Fox </t>
  </si>
  <si>
    <t xml:space="preserve">Nevaeh Little Bear </t>
  </si>
  <si>
    <t>IRCA New Years Qualifier</t>
  </si>
  <si>
    <t>Aarianna Henry (Q)</t>
  </si>
  <si>
    <t>Tahj Wells (Q)</t>
  </si>
  <si>
    <t xml:space="preserve">Terry Tatsey </t>
  </si>
  <si>
    <t xml:space="preserve">Colleen Crawler </t>
  </si>
  <si>
    <t xml:space="preserve">John Pickens </t>
  </si>
  <si>
    <t>Troy Crawler (Q)</t>
  </si>
  <si>
    <t>Hardee Skunkcap</t>
  </si>
  <si>
    <t>Elliot Benjamin</t>
  </si>
  <si>
    <t>John Pickens</t>
  </si>
  <si>
    <t>Kelvin Fox</t>
  </si>
  <si>
    <t>Wright Bruised Head</t>
  </si>
  <si>
    <t>Header</t>
  </si>
  <si>
    <t>Heeler</t>
  </si>
  <si>
    <t>Darcy Dixon (Q)</t>
  </si>
  <si>
    <t>John Pickens (Q)</t>
  </si>
  <si>
    <t>Darcy Dixon</t>
  </si>
  <si>
    <t>Mt Turnbull</t>
  </si>
  <si>
    <t>Tedra Leonard</t>
  </si>
  <si>
    <t>Kayden Caboni</t>
  </si>
  <si>
    <t>Royd Billie</t>
  </si>
  <si>
    <t>Jasmine Yazzie</t>
  </si>
  <si>
    <t>Rosie Ben</t>
  </si>
  <si>
    <t>Lariat Nahkai</t>
  </si>
  <si>
    <t>Darryl Boyd</t>
  </si>
  <si>
    <t>Marvin Tolth</t>
  </si>
  <si>
    <t>Alfred Bates Jr</t>
  </si>
  <si>
    <t>Carl Begay</t>
  </si>
  <si>
    <t>John Boyd Jr</t>
  </si>
  <si>
    <t>Alvin Smith</t>
  </si>
  <si>
    <t>Leon Monroe</t>
  </si>
  <si>
    <t>Sheridan Jodie</t>
  </si>
  <si>
    <t>Lexy Terry</t>
  </si>
  <si>
    <t>Gilson Wash</t>
  </si>
  <si>
    <t>Shonto Henio</t>
  </si>
  <si>
    <t>Adessa Kinlecheenie</t>
  </si>
  <si>
    <t>Jhett Dale</t>
  </si>
  <si>
    <t>Aaric Begay</t>
  </si>
  <si>
    <t>Clayton Segay</t>
  </si>
  <si>
    <t>Shilah Williams</t>
  </si>
  <si>
    <t>Gus Vaile</t>
  </si>
  <si>
    <t>John Clymo</t>
  </si>
  <si>
    <t>Shea Enos</t>
  </si>
  <si>
    <t>Reggie Sells</t>
  </si>
  <si>
    <t>Art Sellls</t>
  </si>
  <si>
    <t>Jimmy Beatty</t>
  </si>
  <si>
    <t>Peridot</t>
  </si>
  <si>
    <t>Taliyah Crook</t>
  </si>
  <si>
    <t>Tashina Neztsosie</t>
  </si>
  <si>
    <t>Cauleen Segay</t>
  </si>
  <si>
    <t>Henry Dodson Sr</t>
  </si>
  <si>
    <t>Reggie Begay</t>
  </si>
  <si>
    <t>Dee Randall</t>
  </si>
  <si>
    <t>Ervin Rogers</t>
  </si>
  <si>
    <t>Henry Dodson Sr.</t>
  </si>
  <si>
    <t>Fritz Roanhorse</t>
  </si>
  <si>
    <t>Gerald Moore</t>
  </si>
  <si>
    <t>Siksika</t>
  </si>
  <si>
    <t>Keith Tatsey</t>
  </si>
  <si>
    <t>Memphis Dodging Horse</t>
  </si>
  <si>
    <t>Noah Calf Robe</t>
  </si>
  <si>
    <t>Jeff Fox</t>
  </si>
  <si>
    <t>Hoss Pepion</t>
  </si>
  <si>
    <t>Frid England</t>
  </si>
  <si>
    <t>David Shade</t>
  </si>
  <si>
    <t>Evans Day Chief</t>
  </si>
  <si>
    <t>Ray Augare</t>
  </si>
  <si>
    <t>KEY</t>
  </si>
  <si>
    <t>Faith Kinlecheenie</t>
  </si>
  <si>
    <t>Carli Jones</t>
  </si>
  <si>
    <t>Kyra Yellowhair</t>
  </si>
  <si>
    <t>Branden Ben</t>
  </si>
  <si>
    <t>Taylor Arizona</t>
  </si>
  <si>
    <t>Robie Inman</t>
  </si>
  <si>
    <t>Duane Nahkai</t>
  </si>
  <si>
    <t>Jackson Riggs</t>
  </si>
  <si>
    <t>Ickes Benallie</t>
  </si>
  <si>
    <t>Bryan Manson</t>
  </si>
  <si>
    <t>Aaron Begay</t>
  </si>
  <si>
    <t>EIRA Tour</t>
  </si>
  <si>
    <t>EIRA Qualifier</t>
  </si>
  <si>
    <t>Hayden Edwards</t>
  </si>
  <si>
    <t>Julie Ann Weaver</t>
  </si>
  <si>
    <t>Jernie Roper (Q)</t>
  </si>
  <si>
    <t>Jett Turner (Q)</t>
  </si>
  <si>
    <t>Cody Tommie</t>
  </si>
  <si>
    <t>Biddy Deschine (Q)</t>
  </si>
  <si>
    <t>Chuck Morgan (Q)</t>
  </si>
  <si>
    <t>Chuck Morgam</t>
  </si>
  <si>
    <t>Jimmy Roper </t>
  </si>
  <si>
    <t>Jimmy Roper (Q)</t>
  </si>
  <si>
    <t>Northern Arapaho</t>
  </si>
  <si>
    <t>Kyler Notah (Q)</t>
  </si>
  <si>
    <t>Leonard Williams Sr</t>
  </si>
  <si>
    <t>Kayden Stevenson (Q)</t>
  </si>
  <si>
    <t>Eric C Watson</t>
  </si>
  <si>
    <t>John Small (Q)</t>
  </si>
  <si>
    <t>Darrel Watson</t>
  </si>
  <si>
    <t>Karsyn Yazzie (Q)</t>
  </si>
  <si>
    <t>Maddey Clary</t>
  </si>
  <si>
    <t>Graysen O'Connor</t>
  </si>
  <si>
    <t>Britt Givens</t>
  </si>
  <si>
    <t>Bob Joseph (Q)</t>
  </si>
  <si>
    <t>Spider Ramone</t>
  </si>
  <si>
    <t>Leonard Williams Sr. (Q)</t>
  </si>
  <si>
    <t>Crow Native Days</t>
  </si>
  <si>
    <t>Terry Fischer</t>
  </si>
  <si>
    <t>Curtis Pretty On Top</t>
  </si>
  <si>
    <t>Kassidy Heathershaw</t>
  </si>
  <si>
    <t>Nick Three Irons</t>
  </si>
  <si>
    <t>Bailey Nelson</t>
  </si>
  <si>
    <t>Don Bettelyoun</t>
  </si>
  <si>
    <t>Billy Lamere</t>
  </si>
  <si>
    <t>Nate Tsosie</t>
  </si>
  <si>
    <t>Muscogee Nation</t>
  </si>
  <si>
    <t>Kelsey Dictson (Q)</t>
  </si>
  <si>
    <t>Tye Bacon</t>
  </si>
  <si>
    <t>Kinley Linam</t>
  </si>
  <si>
    <t>Kennedy Phillips (Q)</t>
  </si>
  <si>
    <t>Jernie Roper</t>
  </si>
  <si>
    <t>Rondy Henio</t>
  </si>
  <si>
    <t>Royd Billie (Q)</t>
  </si>
  <si>
    <t>Garry Harrison (Q)</t>
  </si>
  <si>
    <t>Kurt Etsicitty</t>
  </si>
  <si>
    <t>John Boyd Jr (Q)</t>
  </si>
  <si>
    <t>Howard Edmundson</t>
  </si>
  <si>
    <t>Dick Foreman</t>
  </si>
  <si>
    <t>Lexy Terry (Q)</t>
  </si>
  <si>
    <t>Tarz Foreman</t>
  </si>
  <si>
    <t>Northern Cheyenne 4th</t>
  </si>
  <si>
    <t>O'Chiese</t>
  </si>
  <si>
    <t>Standoff</t>
  </si>
  <si>
    <t>Northern Cheyenne</t>
  </si>
  <si>
    <t>Kaley Conway (Q)</t>
  </si>
  <si>
    <t>Paytin Jo Johnson</t>
  </si>
  <si>
    <t>Sattyn Wilson</t>
  </si>
  <si>
    <t>Hazin Schmildt (Q)</t>
  </si>
  <si>
    <t>Robie Inman (Q)</t>
  </si>
  <si>
    <t>Clayton Three Irons (Q)</t>
  </si>
  <si>
    <t>OT Thompson</t>
  </si>
  <si>
    <t>Mike Limberhand</t>
  </si>
  <si>
    <t>Darryl Boyd (Q)</t>
  </si>
  <si>
    <t>Kurt Etsicitty (Q)</t>
  </si>
  <si>
    <t>Leela Pepion (Q)</t>
  </si>
  <si>
    <t>Addison Conway</t>
  </si>
  <si>
    <t>Brooke Fox</t>
  </si>
  <si>
    <t>Checotah Many Grey Horses (Q)</t>
  </si>
  <si>
    <t>Keith Tatsey (Q)</t>
  </si>
  <si>
    <t>Marvin Yellow Bird</t>
  </si>
  <si>
    <t>Hoss Pepion (Q)</t>
  </si>
  <si>
    <t>Frid England (Q)</t>
  </si>
  <si>
    <t>Ted Hoyt</t>
  </si>
  <si>
    <t>Rhegan Shade</t>
  </si>
  <si>
    <t>Memphis Dodginghorse</t>
  </si>
  <si>
    <t>Rudy McLean</t>
  </si>
  <si>
    <t>Marvin Yellow Horn</t>
  </si>
  <si>
    <t>Terry Tatsey</t>
  </si>
  <si>
    <t>Tsuut'ina</t>
  </si>
  <si>
    <t>Piikani Nation</t>
  </si>
  <si>
    <t>Samson Cree</t>
  </si>
  <si>
    <t>Chippewa Cree</t>
  </si>
  <si>
    <t>Oglala Lakota</t>
  </si>
  <si>
    <t>Crow Fair</t>
  </si>
  <si>
    <t>Flathead River</t>
  </si>
  <si>
    <t>Flandreau</t>
  </si>
  <si>
    <t>Sky Dancer</t>
  </si>
  <si>
    <t>Cayda Dodging Horse (Q)</t>
  </si>
  <si>
    <t>Ollie Benjamin</t>
  </si>
  <si>
    <t>Ken Augare</t>
  </si>
  <si>
    <t>Darcy Dixon (Q)</t>
  </si>
  <si>
    <t>Sam Bird (Q)</t>
  </si>
  <si>
    <t>Emmet Crowchild</t>
  </si>
  <si>
    <t>Alfred Armajo Jr (Q)</t>
  </si>
  <si>
    <t>Slim Creighton</t>
  </si>
  <si>
    <t>Dexter Donald</t>
  </si>
  <si>
    <t>Sam Bird</t>
  </si>
  <si>
    <t>Alfred Armajo Jr.</t>
  </si>
  <si>
    <t>Checotah Many Grey Horses</t>
  </si>
  <si>
    <t>Ryder Jackson</t>
  </si>
  <si>
    <t>Henny Bruised Head</t>
  </si>
  <si>
    <t>Hadley Not Afriad (Q)</t>
  </si>
  <si>
    <t>Rhegan Shade (Q)</t>
  </si>
  <si>
    <t>Elaina Simon</t>
  </si>
  <si>
    <t>Elliot Benjamin (Q)</t>
  </si>
  <si>
    <t>Greg Two Young Men</t>
  </si>
  <si>
    <t>Darrell James</t>
  </si>
  <si>
    <t>Allan Bruised Head</t>
  </si>
  <si>
    <t>Hank Shade</t>
  </si>
  <si>
    <t>Keith Johnson</t>
  </si>
  <si>
    <t>Troy Crawler</t>
  </si>
  <si>
    <t>Shoshone-Bannock</t>
  </si>
  <si>
    <t>Home of Champions</t>
  </si>
  <si>
    <t>Fort Peck</t>
  </si>
  <si>
    <t>Kianda Tatsey</t>
  </si>
  <si>
    <t>Bailey Nelson (Q)</t>
  </si>
  <si>
    <t>Tanner Not Afraid</t>
  </si>
  <si>
    <t>Kaley Conway</t>
  </si>
  <si>
    <t>Martin Watson (Q)</t>
  </si>
  <si>
    <t>Chase Blue (Q)</t>
  </si>
  <si>
    <t>Chad Johnson</t>
  </si>
  <si>
    <t>Tommy Nez Jr</t>
  </si>
  <si>
    <t>Arnie Johnson</t>
  </si>
  <si>
    <t>Hardee Skunkcap (Q)</t>
  </si>
  <si>
    <t>Don Wilson</t>
  </si>
  <si>
    <t>Don Wilson (Q)</t>
  </si>
  <si>
    <t>Dan Bird</t>
  </si>
  <si>
    <t>Dan Bird (Q)</t>
  </si>
  <si>
    <t>Tommie Kay Martin (Q)</t>
  </si>
  <si>
    <t>Daylan Nez (Q)</t>
  </si>
  <si>
    <t>Wynn Lawrence</t>
  </si>
  <si>
    <t>Kaylee Byrne</t>
  </si>
  <si>
    <t>Riata Wimberley</t>
  </si>
  <si>
    <t>Wynn Lawrence (Q)</t>
  </si>
  <si>
    <t>Troy Francis</t>
  </si>
  <si>
    <t>Marty Jandreau</t>
  </si>
  <si>
    <t>Mark Cuny</t>
  </si>
  <si>
    <t>Reggie Sells (Q)</t>
  </si>
  <si>
    <t>Lynn Williams</t>
  </si>
  <si>
    <t>Aaron Begay (Q)</t>
  </si>
  <si>
    <t>Oodessa Barlow</t>
  </si>
  <si>
    <t>Raelynn Yellowhorse</t>
  </si>
  <si>
    <t>Faith Whitehorse</t>
  </si>
  <si>
    <t>Zia Washakie</t>
  </si>
  <si>
    <t>Logan Cummins</t>
  </si>
  <si>
    <t>McKail Williams</t>
  </si>
  <si>
    <t>Ira Walker</t>
  </si>
  <si>
    <t>Rudy Blossom</t>
  </si>
  <si>
    <t>Gabriyelle Irving (Q)</t>
  </si>
  <si>
    <t>Elijah Highhawk (Q)</t>
  </si>
  <si>
    <t>Silas Howe</t>
  </si>
  <si>
    <t>Terry Fischer (Q)</t>
  </si>
  <si>
    <t>Clayton Small Jr</t>
  </si>
  <si>
    <t>Oodessa Barlow (Q)</t>
  </si>
  <si>
    <t>Tuffy Limberhand</t>
  </si>
  <si>
    <t>Hazin Schmidt</t>
  </si>
  <si>
    <t>Ken Auguare (Q)</t>
  </si>
  <si>
    <t>Jake Longbrake</t>
  </si>
  <si>
    <t>Ray Augare (Q)</t>
  </si>
  <si>
    <t>Mervin Whitford Jr (Q)</t>
  </si>
  <si>
    <t>Talvin Champ</t>
  </si>
  <si>
    <t>Bre'Zhon Paul Spang (Q)</t>
  </si>
  <si>
    <t>Dayle Bad Warrior (Q)</t>
  </si>
  <si>
    <t>Don Bettelyoun (Q)</t>
  </si>
  <si>
    <t>Spider Ramone (Q)</t>
  </si>
  <si>
    <t>Kenzie Kallenberger</t>
  </si>
  <si>
    <t>Ty Kittson</t>
  </si>
  <si>
    <t>David Madison</t>
  </si>
  <si>
    <t>Steven Fox</t>
  </si>
  <si>
    <t>JD Youngbird</t>
  </si>
  <si>
    <t>Neil Karlson</t>
  </si>
  <si>
    <t>Darryl Crowleyy</t>
  </si>
  <si>
    <t>Tyren Stewart (Q)</t>
  </si>
  <si>
    <t>Delaney Rose Fisher (Q)</t>
  </si>
  <si>
    <t>William Waln (Q)</t>
  </si>
  <si>
    <t>Ralph Williams (Q)</t>
  </si>
  <si>
    <t>Ivan Small</t>
  </si>
  <si>
    <t>Darryl Crowley</t>
  </si>
  <si>
    <t>Lynelle Lee</t>
  </si>
  <si>
    <t>Jon J Keplin</t>
  </si>
  <si>
    <t>Jon J Keplin (Q)</t>
  </si>
  <si>
    <t>Clayton Keplin (Q)</t>
  </si>
  <si>
    <t>Frank Whitecalfe</t>
  </si>
  <si>
    <t>Home of the Champions</t>
  </si>
  <si>
    <t xml:space="preserve">Clayton Keplin </t>
  </si>
  <si>
    <t>Cordarrell Henry (Q)</t>
  </si>
  <si>
    <t>Rio Luger (Q)</t>
  </si>
  <si>
    <t>Rowdy Hayes (Q)</t>
  </si>
  <si>
    <t>Allen Fisher</t>
  </si>
  <si>
    <t>KC Sandoval</t>
  </si>
  <si>
    <t>Kayen Armajo (Q)</t>
  </si>
  <si>
    <t>Delvin Ereaux</t>
  </si>
  <si>
    <t>Dale Hall</t>
  </si>
  <si>
    <t>Everette Hall</t>
  </si>
  <si>
    <t>Delvin Ereaux (Q)</t>
  </si>
  <si>
    <t>Terry Tatsey (Q)</t>
  </si>
  <si>
    <t>Julie Ann Weaver (Q)</t>
  </si>
  <si>
    <t>Kali Young</t>
  </si>
  <si>
    <t>Kale Ereaux (Q)</t>
  </si>
  <si>
    <t>Kruz Ereaux</t>
  </si>
  <si>
    <t>Jo Jo Fischer (Q)</t>
  </si>
  <si>
    <t>Kody Lafrance (Q)</t>
  </si>
  <si>
    <t>Dale Hall (Q)</t>
  </si>
  <si>
    <t>Kevin Keplin</t>
  </si>
  <si>
    <t>Everette Hall (Q)</t>
  </si>
  <si>
    <t>Gil Blackwater</t>
  </si>
  <si>
    <t>Allen Cuny</t>
  </si>
  <si>
    <t>Leonard Williams Sr. (Q)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</si>
</sst>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0.0_);\(0.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2"/>
      <color theme="1"/>
      <name val="Times New Roman"/>
      <family val="1"/>
    </font>
    <font>
      <sz val="12"/>
      <color rgb="FF000000"/>
      <name val="Verdana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12"/>
      <color rgb="FF00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rgb="FF99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8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Fill="0" applyAlignment="0" applyProtection="0"/>
  </cellStyleXfs>
  <cellXfs count="401">
    <xf numFmtId="0" fontId="0" fillId="0" borderId="0" xfId="0"/>
    <xf numFmtId="0" fontId="2" fillId="0" borderId="1" xfId="0" applyFont="1" applyBorder="1"/>
    <xf numFmtId="0" fontId="4" fillId="0" borderId="1" xfId="2" applyFont="1" applyBorder="1" applyAlignment="1">
      <alignment horizontal="center"/>
    </xf>
    <xf numFmtId="164" fontId="5" fillId="3" borderId="1" xfId="2" applyNumberFormat="1" applyFont="1" applyFill="1" applyBorder="1" applyAlignment="1">
      <alignment textRotation="45"/>
    </xf>
    <xf numFmtId="164" fontId="5" fillId="4" borderId="1" xfId="2" applyNumberFormat="1" applyFont="1" applyFill="1" applyBorder="1" applyAlignment="1">
      <alignment textRotation="45"/>
    </xf>
    <xf numFmtId="44" fontId="5" fillId="5" borderId="1" xfId="1" applyFont="1" applyFill="1" applyBorder="1" applyAlignment="1">
      <alignment textRotation="45"/>
    </xf>
    <xf numFmtId="44" fontId="5" fillId="6" borderId="1" xfId="1" applyFont="1" applyFill="1" applyBorder="1" applyAlignment="1">
      <alignment textRotation="45"/>
    </xf>
    <xf numFmtId="44" fontId="5" fillId="7" borderId="1" xfId="1" applyFont="1" applyFill="1" applyBorder="1" applyAlignment="1">
      <alignment textRotation="45"/>
    </xf>
    <xf numFmtId="44" fontId="5" fillId="8" borderId="1" xfId="1" applyFont="1" applyFill="1" applyBorder="1" applyAlignment="1">
      <alignment textRotation="45"/>
    </xf>
    <xf numFmtId="44" fontId="5" fillId="9" borderId="1" xfId="1" applyFont="1" applyFill="1" applyBorder="1" applyAlignment="1">
      <alignment textRotation="45"/>
    </xf>
    <xf numFmtId="44" fontId="5" fillId="2" borderId="1" xfId="1" applyFont="1" applyFill="1" applyBorder="1" applyAlignment="1">
      <alignment textRotation="45"/>
    </xf>
    <xf numFmtId="44" fontId="5" fillId="10" borderId="1" xfId="1" applyFont="1" applyFill="1" applyBorder="1" applyAlignment="1">
      <alignment textRotation="45"/>
    </xf>
    <xf numFmtId="44" fontId="5" fillId="11" borderId="1" xfId="1" applyFont="1" applyFill="1" applyBorder="1" applyAlignment="1">
      <alignment textRotation="45"/>
    </xf>
    <xf numFmtId="44" fontId="5" fillId="12" borderId="1" xfId="1" applyFont="1" applyFill="1" applyBorder="1" applyAlignment="1">
      <alignment textRotation="45"/>
    </xf>
    <xf numFmtId="164" fontId="5" fillId="14" borderId="1" xfId="2" applyNumberFormat="1" applyFont="1" applyFill="1" applyBorder="1" applyAlignment="1">
      <alignment textRotation="45"/>
    </xf>
    <xf numFmtId="164" fontId="5" fillId="15" borderId="1" xfId="2" applyNumberFormat="1" applyFont="1" applyFill="1" applyBorder="1" applyAlignment="1">
      <alignment textRotation="45"/>
    </xf>
    <xf numFmtId="44" fontId="4" fillId="16" borderId="1" xfId="1" applyFont="1" applyFill="1" applyBorder="1" applyAlignment="1">
      <alignment textRotation="45"/>
    </xf>
    <xf numFmtId="0" fontId="2" fillId="0" borderId="0" xfId="0" applyFont="1"/>
    <xf numFmtId="165" fontId="2" fillId="2" borderId="1" xfId="0" applyNumberFormat="1" applyFont="1" applyFill="1" applyBorder="1"/>
    <xf numFmtId="165" fontId="2" fillId="11" borderId="1" xfId="0" applyNumberFormat="1" applyFont="1" applyFill="1" applyBorder="1"/>
    <xf numFmtId="165" fontId="2" fillId="15" borderId="1" xfId="0" applyNumberFormat="1" applyFont="1" applyFill="1" applyBorder="1"/>
    <xf numFmtId="165" fontId="5" fillId="4" borderId="1" xfId="0" applyNumberFormat="1" applyFont="1" applyFill="1" applyBorder="1"/>
    <xf numFmtId="165" fontId="2" fillId="5" borderId="1" xfId="1" applyNumberFormat="1" applyFont="1" applyFill="1" applyBorder="1"/>
    <xf numFmtId="165" fontId="2" fillId="6" borderId="1" xfId="1" applyNumberFormat="1" applyFont="1" applyFill="1" applyBorder="1"/>
    <xf numFmtId="165" fontId="2" fillId="7" borderId="1" xfId="1" applyNumberFormat="1" applyFont="1" applyFill="1" applyBorder="1"/>
    <xf numFmtId="165" fontId="2" fillId="8" borderId="1" xfId="1" applyNumberFormat="1" applyFont="1" applyFill="1" applyBorder="1"/>
    <xf numFmtId="165" fontId="2" fillId="9" borderId="1" xfId="1" applyNumberFormat="1" applyFont="1" applyFill="1" applyBorder="1"/>
    <xf numFmtId="165" fontId="2" fillId="2" borderId="1" xfId="1" applyNumberFormat="1" applyFont="1" applyFill="1" applyBorder="1"/>
    <xf numFmtId="165" fontId="2" fillId="10" borderId="1" xfId="1" applyNumberFormat="1" applyFont="1" applyFill="1" applyBorder="1"/>
    <xf numFmtId="165" fontId="2" fillId="11" borderId="1" xfId="1" applyNumberFormat="1" applyFont="1" applyFill="1" applyBorder="1"/>
    <xf numFmtId="165" fontId="2" fillId="12" borderId="1" xfId="1" applyNumberFormat="1" applyFont="1" applyFill="1" applyBorder="1"/>
    <xf numFmtId="165" fontId="2" fillId="14" borderId="1" xfId="0" applyNumberFormat="1" applyFont="1" applyFill="1" applyBorder="1"/>
    <xf numFmtId="165" fontId="2" fillId="16" borderId="1" xfId="1" applyNumberFormat="1" applyFont="1" applyFill="1" applyBorder="1"/>
    <xf numFmtId="0" fontId="2" fillId="17" borderId="1" xfId="0" applyFont="1" applyFill="1" applyBorder="1"/>
    <xf numFmtId="164" fontId="2" fillId="11" borderId="1" xfId="0" applyNumberFormat="1" applyFont="1" applyFill="1" applyBorder="1"/>
    <xf numFmtId="164" fontId="2" fillId="15" borderId="1" xfId="0" applyNumberFormat="1" applyFont="1" applyFill="1" applyBorder="1"/>
    <xf numFmtId="164" fontId="5" fillId="4" borderId="1" xfId="0" applyNumberFormat="1" applyFont="1" applyFill="1" applyBorder="1"/>
    <xf numFmtId="44" fontId="2" fillId="5" borderId="1" xfId="1" applyFont="1" applyFill="1" applyBorder="1"/>
    <xf numFmtId="44" fontId="2" fillId="6" borderId="1" xfId="1" applyFont="1" applyFill="1" applyBorder="1"/>
    <xf numFmtId="44" fontId="2" fillId="7" borderId="1" xfId="1" applyFont="1" applyFill="1" applyBorder="1"/>
    <xf numFmtId="44" fontId="2" fillId="8" borderId="1" xfId="1" applyFont="1" applyFill="1" applyBorder="1"/>
    <xf numFmtId="44" fontId="2" fillId="9" borderId="1" xfId="1" applyFont="1" applyFill="1" applyBorder="1"/>
    <xf numFmtId="44" fontId="2" fillId="2" borderId="1" xfId="1" applyFont="1" applyFill="1" applyBorder="1"/>
    <xf numFmtId="44" fontId="2" fillId="10" borderId="1" xfId="1" applyFont="1" applyFill="1" applyBorder="1"/>
    <xf numFmtId="44" fontId="2" fillId="11" borderId="1" xfId="1" applyFont="1" applyFill="1" applyBorder="1"/>
    <xf numFmtId="44" fontId="2" fillId="12" borderId="1" xfId="1" applyFont="1" applyFill="1" applyBorder="1"/>
    <xf numFmtId="2" fontId="2" fillId="0" borderId="0" xfId="0" applyNumberFormat="1" applyFont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0" fontId="6" fillId="0" borderId="0" xfId="0" applyFont="1"/>
    <xf numFmtId="2" fontId="6" fillId="0" borderId="0" xfId="0" applyNumberFormat="1" applyFont="1"/>
    <xf numFmtId="0" fontId="7" fillId="0" borderId="0" xfId="0" applyFont="1" applyAlignment="1" applyProtection="1">
      <alignment vertical="center" wrapText="1"/>
      <protection locked="0"/>
    </xf>
    <xf numFmtId="44" fontId="2" fillId="0" borderId="0" xfId="1" applyFont="1" applyBorder="1"/>
    <xf numFmtId="8" fontId="2" fillId="0" borderId="0" xfId="1" applyNumberFormat="1" applyFont="1" applyBorder="1"/>
    <xf numFmtId="44" fontId="2" fillId="0" borderId="0" xfId="1" applyFont="1"/>
    <xf numFmtId="2" fontId="2" fillId="0" borderId="0" xfId="1" applyNumberFormat="1" applyFont="1"/>
    <xf numFmtId="8" fontId="2" fillId="0" borderId="0" xfId="0" applyNumberFormat="1" applyFont="1"/>
    <xf numFmtId="165" fontId="5" fillId="4" borderId="1" xfId="1" applyNumberFormat="1" applyFont="1" applyFill="1" applyBorder="1"/>
    <xf numFmtId="0" fontId="2" fillId="2" borderId="1" xfId="0" applyFont="1" applyFill="1" applyBorder="1"/>
    <xf numFmtId="164" fontId="2" fillId="14" borderId="1" xfId="0" applyNumberFormat="1" applyFont="1" applyFill="1" applyBorder="1"/>
    <xf numFmtId="44" fontId="2" fillId="9" borderId="0" xfId="1" applyFont="1" applyFill="1" applyBorder="1"/>
    <xf numFmtId="44" fontId="2" fillId="8" borderId="0" xfId="1" applyFont="1" applyFill="1" applyBorder="1"/>
    <xf numFmtId="44" fontId="2" fillId="2" borderId="0" xfId="1" applyFont="1" applyFill="1" applyBorder="1"/>
    <xf numFmtId="44" fontId="2" fillId="10" borderId="0" xfId="1" applyFont="1" applyFill="1" applyBorder="1"/>
    <xf numFmtId="44" fontId="2" fillId="11" borderId="0" xfId="1" applyFont="1" applyFill="1" applyBorder="1"/>
    <xf numFmtId="44" fontId="2" fillId="12" borderId="0" xfId="1" applyFont="1" applyFill="1" applyBorder="1"/>
    <xf numFmtId="44" fontId="2" fillId="16" borderId="0" xfId="1" applyFont="1" applyFill="1"/>
    <xf numFmtId="44" fontId="5" fillId="19" borderId="1" xfId="1" applyFont="1" applyFill="1" applyBorder="1" applyAlignment="1">
      <alignment textRotation="45"/>
    </xf>
    <xf numFmtId="0" fontId="5" fillId="2" borderId="1" xfId="2" applyFont="1" applyFill="1" applyBorder="1" applyAlignment="1">
      <alignment textRotation="45"/>
    </xf>
    <xf numFmtId="164" fontId="5" fillId="2" borderId="1" xfId="2" applyNumberFormat="1" applyFont="1" applyFill="1" applyBorder="1" applyAlignment="1">
      <alignment textRotation="45"/>
    </xf>
    <xf numFmtId="164" fontId="5" fillId="20" borderId="1" xfId="2" applyNumberFormat="1" applyFont="1" applyFill="1" applyBorder="1" applyAlignment="1">
      <alignment textRotation="45"/>
    </xf>
    <xf numFmtId="164" fontId="5" fillId="21" borderId="1" xfId="2" applyNumberFormat="1" applyFont="1" applyFill="1" applyBorder="1" applyAlignment="1">
      <alignment textRotation="45"/>
    </xf>
    <xf numFmtId="164" fontId="5" fillId="11" borderId="1" xfId="2" applyNumberFormat="1" applyFont="1" applyFill="1" applyBorder="1" applyAlignment="1">
      <alignment textRotation="45"/>
    </xf>
    <xf numFmtId="165" fontId="2" fillId="19" borderId="1" xfId="1" applyNumberFormat="1" applyFont="1" applyFill="1" applyBorder="1"/>
    <xf numFmtId="165" fontId="2" fillId="10" borderId="1" xfId="0" applyNumberFormat="1" applyFont="1" applyFill="1" applyBorder="1"/>
    <xf numFmtId="165" fontId="2" fillId="20" borderId="1" xfId="0" applyNumberFormat="1" applyFont="1" applyFill="1" applyBorder="1"/>
    <xf numFmtId="165" fontId="2" fillId="21" borderId="1" xfId="0" applyNumberFormat="1" applyFont="1" applyFill="1" applyBorder="1"/>
    <xf numFmtId="165" fontId="2" fillId="13" borderId="1" xfId="0" applyNumberFormat="1" applyFont="1" applyFill="1" applyBorder="1"/>
    <xf numFmtId="44" fontId="2" fillId="0" borderId="0" xfId="1" applyFont="1" applyFill="1"/>
    <xf numFmtId="44" fontId="2" fillId="19" borderId="1" xfId="1" applyFont="1" applyFill="1" applyBorder="1"/>
    <xf numFmtId="2" fontId="0" fillId="0" borderId="0" xfId="0" applyNumberFormat="1" applyProtection="1">
      <protection locked="0"/>
    </xf>
    <xf numFmtId="165" fontId="2" fillId="8" borderId="1" xfId="0" applyNumberFormat="1" applyFont="1" applyFill="1" applyBorder="1"/>
    <xf numFmtId="164" fontId="2" fillId="22" borderId="1" xfId="0" applyNumberFormat="1" applyFont="1" applyFill="1" applyBorder="1"/>
    <xf numFmtId="164" fontId="2" fillId="21" borderId="1" xfId="0" applyNumberFormat="1" applyFont="1" applyFill="1" applyBorder="1"/>
    <xf numFmtId="164" fontId="2" fillId="8" borderId="1" xfId="0" applyNumberFormat="1" applyFont="1" applyFill="1" applyBorder="1"/>
    <xf numFmtId="164" fontId="2" fillId="2" borderId="1" xfId="0" applyNumberFormat="1" applyFont="1" applyFill="1" applyBorder="1"/>
    <xf numFmtId="164" fontId="2" fillId="10" borderId="1" xfId="0" applyNumberFormat="1" applyFont="1" applyFill="1" applyBorder="1"/>
    <xf numFmtId="164" fontId="2" fillId="13" borderId="1" xfId="0" applyNumberFormat="1" applyFont="1" applyFill="1" applyBorder="1"/>
    <xf numFmtId="164" fontId="2" fillId="20" borderId="1" xfId="0" applyNumberFormat="1" applyFont="1" applyFill="1" applyBorder="1"/>
    <xf numFmtId="1" fontId="2" fillId="0" borderId="1" xfId="1" applyNumberFormat="1" applyFont="1" applyBorder="1"/>
    <xf numFmtId="44" fontId="4" fillId="0" borderId="1" xfId="1" applyFont="1" applyBorder="1" applyAlignment="1">
      <alignment horizontal="center"/>
    </xf>
    <xf numFmtId="44" fontId="5" fillId="23" borderId="1" xfId="1" applyFont="1" applyFill="1" applyBorder="1" applyAlignment="1">
      <alignment textRotation="45"/>
    </xf>
    <xf numFmtId="44" fontId="5" fillId="24" borderId="1" xfId="1" applyFont="1" applyFill="1" applyBorder="1" applyAlignment="1">
      <alignment textRotation="45"/>
    </xf>
    <xf numFmtId="44" fontId="5" fillId="4" borderId="1" xfId="1" applyFont="1" applyFill="1" applyBorder="1" applyAlignment="1">
      <alignment textRotation="45"/>
    </xf>
    <xf numFmtId="44" fontId="5" fillId="21" borderId="1" xfId="1" applyFont="1" applyFill="1" applyBorder="1" applyAlignment="1">
      <alignment textRotation="45"/>
    </xf>
    <xf numFmtId="44" fontId="5" fillId="20" borderId="1" xfId="1" applyFont="1" applyFill="1" applyBorder="1" applyAlignment="1">
      <alignment textRotation="45"/>
    </xf>
    <xf numFmtId="44" fontId="2" fillId="0" borderId="0" xfId="1" applyFont="1" applyFill="1" applyBorder="1"/>
    <xf numFmtId="44" fontId="2" fillId="25" borderId="1" xfId="1" applyFont="1" applyFill="1" applyBorder="1"/>
    <xf numFmtId="44" fontId="2" fillId="24" borderId="1" xfId="1" applyFont="1" applyFill="1" applyBorder="1"/>
    <xf numFmtId="44" fontId="2" fillId="4" borderId="1" xfId="1" applyFont="1" applyFill="1" applyBorder="1"/>
    <xf numFmtId="44" fontId="2" fillId="21" borderId="1" xfId="1" applyFont="1" applyFill="1" applyBorder="1"/>
    <xf numFmtId="44" fontId="2" fillId="20" borderId="1" xfId="1" applyFont="1" applyFill="1" applyBorder="1"/>
    <xf numFmtId="165" fontId="2" fillId="25" borderId="1" xfId="1" applyNumberFormat="1" applyFont="1" applyFill="1" applyBorder="1"/>
    <xf numFmtId="165" fontId="2" fillId="24" borderId="1" xfId="1" applyNumberFormat="1" applyFont="1" applyFill="1" applyBorder="1"/>
    <xf numFmtId="165" fontId="2" fillId="4" borderId="1" xfId="1" applyNumberFormat="1" applyFont="1" applyFill="1" applyBorder="1"/>
    <xf numFmtId="165" fontId="2" fillId="21" borderId="1" xfId="1" applyNumberFormat="1" applyFont="1" applyFill="1" applyBorder="1"/>
    <xf numFmtId="165" fontId="2" fillId="20" borderId="1" xfId="1" applyNumberFormat="1" applyFont="1" applyFill="1" applyBorder="1"/>
    <xf numFmtId="7" fontId="0" fillId="0" borderId="0" xfId="0" applyNumberFormat="1" applyProtection="1">
      <protection locked="0"/>
    </xf>
    <xf numFmtId="2" fontId="2" fillId="0" borderId="0" xfId="1" applyNumberFormat="1" applyFont="1" applyBorder="1"/>
    <xf numFmtId="165" fontId="8" fillId="5" borderId="1" xfId="1" applyNumberFormat="1" applyFont="1" applyFill="1" applyBorder="1"/>
    <xf numFmtId="0" fontId="9" fillId="0" borderId="0" xfId="0" applyFont="1" applyAlignment="1">
      <alignment horizontal="right" vertical="top" wrapText="1"/>
    </xf>
    <xf numFmtId="165" fontId="8" fillId="11" borderId="1" xfId="1" applyNumberFormat="1" applyFont="1" applyFill="1" applyBorder="1"/>
    <xf numFmtId="165" fontId="8" fillId="8" borderId="1" xfId="1" applyNumberFormat="1" applyFont="1" applyFill="1" applyBorder="1"/>
    <xf numFmtId="8" fontId="2" fillId="8" borderId="1" xfId="1" applyNumberFormat="1" applyFont="1" applyFill="1" applyBorder="1"/>
    <xf numFmtId="8" fontId="2" fillId="21" borderId="1" xfId="1" applyNumberFormat="1" applyFont="1" applyFill="1" applyBorder="1"/>
    <xf numFmtId="8" fontId="2" fillId="2" borderId="1" xfId="1" applyNumberFormat="1" applyFont="1" applyFill="1" applyBorder="1"/>
    <xf numFmtId="8" fontId="2" fillId="20" borderId="1" xfId="1" applyNumberFormat="1" applyFont="1" applyFill="1" applyBorder="1"/>
    <xf numFmtId="8" fontId="2" fillId="4" borderId="1" xfId="1" applyNumberFormat="1" applyFont="1" applyFill="1" applyBorder="1"/>
    <xf numFmtId="44" fontId="2" fillId="6" borderId="0" xfId="1" applyFont="1" applyFill="1"/>
    <xf numFmtId="44" fontId="2" fillId="0" borderId="1" xfId="1" applyFont="1" applyBorder="1"/>
    <xf numFmtId="44" fontId="2" fillId="24" borderId="0" xfId="1" applyFont="1" applyFill="1" applyBorder="1"/>
    <xf numFmtId="44" fontId="2" fillId="4" borderId="0" xfId="1" applyFont="1" applyFill="1" applyBorder="1"/>
    <xf numFmtId="44" fontId="2" fillId="21" borderId="0" xfId="1" applyFont="1" applyFill="1" applyBorder="1"/>
    <xf numFmtId="44" fontId="2" fillId="20" borderId="0" xfId="1" applyFont="1" applyFill="1" applyBorder="1"/>
    <xf numFmtId="0" fontId="4" fillId="0" borderId="2" xfId="2" applyFont="1" applyBorder="1" applyAlignment="1">
      <alignment horizontal="center"/>
    </xf>
    <xf numFmtId="44" fontId="5" fillId="26" borderId="1" xfId="1" applyFont="1" applyFill="1" applyBorder="1" applyAlignment="1">
      <alignment textRotation="45"/>
    </xf>
    <xf numFmtId="44" fontId="2" fillId="6" borderId="1" xfId="1" applyFont="1" applyFill="1" applyBorder="1" applyAlignment="1">
      <alignment textRotation="45"/>
    </xf>
    <xf numFmtId="0" fontId="5" fillId="27" borderId="1" xfId="2" applyFont="1" applyFill="1" applyBorder="1" applyAlignment="1">
      <alignment textRotation="45"/>
    </xf>
    <xf numFmtId="0" fontId="5" fillId="8" borderId="1" xfId="2" applyFont="1" applyFill="1" applyBorder="1" applyAlignment="1">
      <alignment textRotation="45"/>
    </xf>
    <xf numFmtId="0" fontId="5" fillId="28" borderId="1" xfId="2" applyFont="1" applyFill="1" applyBorder="1" applyAlignment="1">
      <alignment textRotation="45"/>
    </xf>
    <xf numFmtId="44" fontId="5" fillId="29" borderId="1" xfId="1" applyFont="1" applyFill="1" applyBorder="1" applyAlignment="1">
      <alignment textRotation="45"/>
    </xf>
    <xf numFmtId="44" fontId="5" fillId="30" borderId="1" xfId="1" applyFont="1" applyFill="1" applyBorder="1" applyAlignment="1">
      <alignment textRotation="45"/>
    </xf>
    <xf numFmtId="165" fontId="2" fillId="26" borderId="1" xfId="1" applyNumberFormat="1" applyFont="1" applyFill="1" applyBorder="1"/>
    <xf numFmtId="165" fontId="2" fillId="27" borderId="1" xfId="0" applyNumberFormat="1" applyFont="1" applyFill="1" applyBorder="1"/>
    <xf numFmtId="165" fontId="2" fillId="28" borderId="1" xfId="1" applyNumberFormat="1" applyFont="1" applyFill="1" applyBorder="1"/>
    <xf numFmtId="165" fontId="2" fillId="29" borderId="1" xfId="1" applyNumberFormat="1" applyFont="1" applyFill="1" applyBorder="1"/>
    <xf numFmtId="165" fontId="2" fillId="30" borderId="1" xfId="1" applyNumberFormat="1" applyFont="1" applyFill="1" applyBorder="1"/>
    <xf numFmtId="0" fontId="5" fillId="0" borderId="0" xfId="0" applyFont="1"/>
    <xf numFmtId="2" fontId="0" fillId="0" borderId="0" xfId="0" applyNumberFormat="1"/>
    <xf numFmtId="165" fontId="2" fillId="0" borderId="0" xfId="0" applyNumberFormat="1" applyFont="1"/>
    <xf numFmtId="165" fontId="5" fillId="0" borderId="0" xfId="0" applyNumberFormat="1" applyFont="1"/>
    <xf numFmtId="2" fontId="5" fillId="0" borderId="0" xfId="0" applyNumberFormat="1" applyFont="1"/>
    <xf numFmtId="0" fontId="5" fillId="0" borderId="1" xfId="0" applyFont="1" applyBorder="1"/>
    <xf numFmtId="165" fontId="5" fillId="25" borderId="1" xfId="1" applyNumberFormat="1" applyFont="1" applyFill="1" applyBorder="1"/>
    <xf numFmtId="165" fontId="5" fillId="20" borderId="1" xfId="1" applyNumberFormat="1" applyFont="1" applyFill="1" applyBorder="1"/>
    <xf numFmtId="165" fontId="5" fillId="26" borderId="1" xfId="1" applyNumberFormat="1" applyFont="1" applyFill="1" applyBorder="1"/>
    <xf numFmtId="165" fontId="5" fillId="6" borderId="1" xfId="1" applyNumberFormat="1" applyFont="1" applyFill="1" applyBorder="1"/>
    <xf numFmtId="165" fontId="5" fillId="27" borderId="1" xfId="0" applyNumberFormat="1" applyFont="1" applyFill="1" applyBorder="1"/>
    <xf numFmtId="165" fontId="5" fillId="8" borderId="1" xfId="0" applyNumberFormat="1" applyFont="1" applyFill="1" applyBorder="1"/>
    <xf numFmtId="165" fontId="5" fillId="28" borderId="1" xfId="1" applyNumberFormat="1" applyFont="1" applyFill="1" applyBorder="1"/>
    <xf numFmtId="165" fontId="5" fillId="10" borderId="1" xfId="1" applyNumberFormat="1" applyFont="1" applyFill="1" applyBorder="1"/>
    <xf numFmtId="165" fontId="5" fillId="8" borderId="1" xfId="1" applyNumberFormat="1" applyFont="1" applyFill="1" applyBorder="1"/>
    <xf numFmtId="165" fontId="5" fillId="29" borderId="1" xfId="1" applyNumberFormat="1" applyFont="1" applyFill="1" applyBorder="1"/>
    <xf numFmtId="165" fontId="5" fillId="2" borderId="1" xfId="1" applyNumberFormat="1" applyFont="1" applyFill="1" applyBorder="1"/>
    <xf numFmtId="165" fontId="5" fillId="30" borderId="1" xfId="1" applyNumberFormat="1" applyFont="1" applyFill="1" applyBorder="1"/>
    <xf numFmtId="44" fontId="2" fillId="26" borderId="1" xfId="1" applyFont="1" applyFill="1" applyBorder="1"/>
    <xf numFmtId="164" fontId="2" fillId="27" borderId="1" xfId="0" applyNumberFormat="1" applyFont="1" applyFill="1" applyBorder="1"/>
    <xf numFmtId="44" fontId="2" fillId="28" borderId="1" xfId="1" applyFont="1" applyFill="1" applyBorder="1"/>
    <xf numFmtId="44" fontId="2" fillId="29" borderId="1" xfId="1" applyFont="1" applyFill="1" applyBorder="1"/>
    <xf numFmtId="44" fontId="2" fillId="30" borderId="1" xfId="1" applyFont="1" applyFill="1" applyBorder="1"/>
    <xf numFmtId="0" fontId="2" fillId="27" borderId="1" xfId="0" applyFont="1" applyFill="1" applyBorder="1"/>
    <xf numFmtId="0" fontId="2" fillId="8" borderId="1" xfId="0" applyFont="1" applyFill="1" applyBorder="1"/>
    <xf numFmtId="2" fontId="2" fillId="27" borderId="1" xfId="0" applyNumberFormat="1" applyFont="1" applyFill="1" applyBorder="1"/>
    <xf numFmtId="2" fontId="2" fillId="8" borderId="1" xfId="0" applyNumberFormat="1" applyFont="1" applyFill="1" applyBorder="1"/>
    <xf numFmtId="44" fontId="2" fillId="0" borderId="1" xfId="1" applyFont="1" applyFill="1" applyBorder="1"/>
    <xf numFmtId="164" fontId="5" fillId="12" borderId="1" xfId="2" applyNumberFormat="1" applyFont="1" applyFill="1" applyBorder="1" applyAlignment="1">
      <alignment textRotation="45"/>
    </xf>
    <xf numFmtId="44" fontId="5" fillId="31" borderId="1" xfId="1" applyFont="1" applyFill="1" applyBorder="1" applyAlignment="1">
      <alignment textRotation="45"/>
    </xf>
    <xf numFmtId="0" fontId="5" fillId="19" borderId="1" xfId="2" applyFont="1" applyFill="1" applyBorder="1" applyAlignment="1">
      <alignment textRotation="45"/>
    </xf>
    <xf numFmtId="0" fontId="5" fillId="5" borderId="1" xfId="2" applyFont="1" applyFill="1" applyBorder="1" applyAlignment="1">
      <alignment textRotation="45"/>
    </xf>
    <xf numFmtId="0" fontId="5" fillId="32" borderId="1" xfId="2" applyFont="1" applyFill="1" applyBorder="1" applyAlignment="1">
      <alignment textRotation="45"/>
    </xf>
    <xf numFmtId="0" fontId="5" fillId="30" borderId="1" xfId="2" applyFont="1" applyFill="1" applyBorder="1" applyAlignment="1">
      <alignment textRotation="45"/>
    </xf>
    <xf numFmtId="164" fontId="4" fillId="16" borderId="1" xfId="2" applyNumberFormat="1" applyFont="1" applyFill="1" applyBorder="1" applyAlignment="1">
      <alignment textRotation="45"/>
    </xf>
    <xf numFmtId="165" fontId="2" fillId="12" borderId="1" xfId="0" applyNumberFormat="1" applyFont="1" applyFill="1" applyBorder="1"/>
    <xf numFmtId="165" fontId="2" fillId="28" borderId="1" xfId="0" applyNumberFormat="1" applyFont="1" applyFill="1" applyBorder="1"/>
    <xf numFmtId="165" fontId="2" fillId="31" borderId="1" xfId="1" applyNumberFormat="1" applyFont="1" applyFill="1" applyBorder="1"/>
    <xf numFmtId="165" fontId="2" fillId="19" borderId="1" xfId="0" applyNumberFormat="1" applyFont="1" applyFill="1" applyBorder="1"/>
    <xf numFmtId="165" fontId="2" fillId="5" borderId="1" xfId="0" applyNumberFormat="1" applyFont="1" applyFill="1" applyBorder="1"/>
    <xf numFmtId="165" fontId="2" fillId="32" borderId="1" xfId="0" applyNumberFormat="1" applyFont="1" applyFill="1" applyBorder="1"/>
    <xf numFmtId="165" fontId="2" fillId="30" borderId="1" xfId="0" applyNumberFormat="1" applyFont="1" applyFill="1" applyBorder="1"/>
    <xf numFmtId="165" fontId="2" fillId="16" borderId="1" xfId="0" applyNumberFormat="1" applyFont="1" applyFill="1" applyBorder="1"/>
    <xf numFmtId="165" fontId="0" fillId="0" borderId="0" xfId="0" applyNumberFormat="1"/>
    <xf numFmtId="0" fontId="7" fillId="0" borderId="0" xfId="0" applyFont="1" applyAlignment="1">
      <alignment vertical="center" wrapText="1"/>
    </xf>
    <xf numFmtId="44" fontId="2" fillId="31" borderId="1" xfId="1" applyFont="1" applyFill="1" applyBorder="1"/>
    <xf numFmtId="8" fontId="10" fillId="0" borderId="0" xfId="0" applyNumberFormat="1" applyFont="1"/>
    <xf numFmtId="6" fontId="2" fillId="0" borderId="0" xfId="0" applyNumberFormat="1" applyFont="1"/>
    <xf numFmtId="165" fontId="2" fillId="32" borderId="1" xfId="1" applyNumberFormat="1" applyFont="1" applyFill="1" applyBorder="1"/>
    <xf numFmtId="0" fontId="2" fillId="15" borderId="1" xfId="0" applyFont="1" applyFill="1" applyBorder="1"/>
    <xf numFmtId="0" fontId="2" fillId="12" borderId="1" xfId="0" applyFont="1" applyFill="1" applyBorder="1"/>
    <xf numFmtId="0" fontId="2" fillId="28" borderId="1" xfId="0" applyFont="1" applyFill="1" applyBorder="1"/>
    <xf numFmtId="0" fontId="2" fillId="19" borderId="1" xfId="0" applyFont="1" applyFill="1" applyBorder="1"/>
    <xf numFmtId="0" fontId="2" fillId="5" borderId="1" xfId="0" applyFont="1" applyFill="1" applyBorder="1"/>
    <xf numFmtId="0" fontId="2" fillId="32" borderId="1" xfId="0" applyFont="1" applyFill="1" applyBorder="1"/>
    <xf numFmtId="0" fontId="2" fillId="30" borderId="1" xfId="0" applyFont="1" applyFill="1" applyBorder="1"/>
    <xf numFmtId="165" fontId="2" fillId="15" borderId="3" xfId="0" applyNumberFormat="1" applyFont="1" applyFill="1" applyBorder="1"/>
    <xf numFmtId="165" fontId="2" fillId="12" borderId="3" xfId="0" applyNumberFormat="1" applyFont="1" applyFill="1" applyBorder="1"/>
    <xf numFmtId="165" fontId="2" fillId="24" borderId="3" xfId="1" applyNumberFormat="1" applyFont="1" applyFill="1" applyBorder="1"/>
    <xf numFmtId="165" fontId="2" fillId="6" borderId="3" xfId="1" applyNumberFormat="1" applyFont="1" applyFill="1" applyBorder="1"/>
    <xf numFmtId="165" fontId="2" fillId="11" borderId="3" xfId="1" applyNumberFormat="1" applyFont="1" applyFill="1" applyBorder="1"/>
    <xf numFmtId="165" fontId="2" fillId="8" borderId="3" xfId="1" applyNumberFormat="1" applyFont="1" applyFill="1" applyBorder="1"/>
    <xf numFmtId="165" fontId="2" fillId="28" borderId="3" xfId="0" applyNumberFormat="1" applyFont="1" applyFill="1" applyBorder="1"/>
    <xf numFmtId="165" fontId="2" fillId="31" borderId="3" xfId="1" applyNumberFormat="1" applyFont="1" applyFill="1" applyBorder="1"/>
    <xf numFmtId="165" fontId="2" fillId="8" borderId="3" xfId="0" applyNumberFormat="1" applyFont="1" applyFill="1" applyBorder="1"/>
    <xf numFmtId="165" fontId="2" fillId="19" borderId="3" xfId="0" applyNumberFormat="1" applyFont="1" applyFill="1" applyBorder="1"/>
    <xf numFmtId="165" fontId="2" fillId="2" borderId="3" xfId="0" applyNumberFormat="1" applyFont="1" applyFill="1" applyBorder="1"/>
    <xf numFmtId="165" fontId="2" fillId="5" borderId="3" xfId="0" applyNumberFormat="1" applyFont="1" applyFill="1" applyBorder="1"/>
    <xf numFmtId="165" fontId="2" fillId="32" borderId="3" xfId="0" applyNumberFormat="1" applyFont="1" applyFill="1" applyBorder="1"/>
    <xf numFmtId="165" fontId="2" fillId="30" borderId="3" xfId="0" applyNumberFormat="1" applyFont="1" applyFill="1" applyBorder="1"/>
    <xf numFmtId="44" fontId="2" fillId="31" borderId="0" xfId="1" applyFont="1" applyFill="1" applyBorder="1"/>
    <xf numFmtId="0" fontId="2" fillId="8" borderId="0" xfId="0" applyFont="1" applyFill="1"/>
    <xf numFmtId="0" fontId="2" fillId="19" borderId="0" xfId="0" applyFont="1" applyFill="1"/>
    <xf numFmtId="0" fontId="2" fillId="2" borderId="0" xfId="0" applyFont="1" applyFill="1"/>
    <xf numFmtId="0" fontId="2" fillId="5" borderId="0" xfId="0" applyFont="1" applyFill="1"/>
    <xf numFmtId="0" fontId="2" fillId="32" borderId="0" xfId="0" applyFont="1" applyFill="1"/>
    <xf numFmtId="0" fontId="2" fillId="30" borderId="0" xfId="0" applyFont="1" applyFill="1"/>
    <xf numFmtId="165" fontId="5" fillId="33" borderId="1" xfId="2" applyNumberFormat="1" applyFont="1" applyFill="1" applyBorder="1" applyAlignment="1">
      <alignment textRotation="45"/>
    </xf>
    <xf numFmtId="165" fontId="5" fillId="18" borderId="1" xfId="1" applyNumberFormat="1" applyFont="1" applyFill="1" applyBorder="1" applyAlignment="1">
      <alignment textRotation="45"/>
    </xf>
    <xf numFmtId="165" fontId="5" fillId="24" borderId="1" xfId="1" applyNumberFormat="1" applyFont="1" applyFill="1" applyBorder="1" applyAlignment="1">
      <alignment textRotation="45"/>
    </xf>
    <xf numFmtId="165" fontId="5" fillId="34" borderId="1" xfId="1" applyNumberFormat="1" applyFont="1" applyFill="1" applyBorder="1" applyAlignment="1">
      <alignment textRotation="45"/>
    </xf>
    <xf numFmtId="165" fontId="5" fillId="11" borderId="1" xfId="1" applyNumberFormat="1" applyFont="1" applyFill="1" applyBorder="1" applyAlignment="1">
      <alignment textRotation="45"/>
    </xf>
    <xf numFmtId="165" fontId="5" fillId="8" borderId="1" xfId="1" applyNumberFormat="1" applyFont="1" applyFill="1" applyBorder="1" applyAlignment="1">
      <alignment textRotation="45"/>
    </xf>
    <xf numFmtId="165" fontId="5" fillId="28" borderId="1" xfId="2" applyNumberFormat="1" applyFont="1" applyFill="1" applyBorder="1" applyAlignment="1">
      <alignment textRotation="45"/>
    </xf>
    <xf numFmtId="165" fontId="5" fillId="10" borderId="1" xfId="1" applyNumberFormat="1" applyFont="1" applyFill="1" applyBorder="1" applyAlignment="1">
      <alignment textRotation="45"/>
    </xf>
    <xf numFmtId="165" fontId="5" fillId="8" borderId="1" xfId="2" applyNumberFormat="1" applyFont="1" applyFill="1" applyBorder="1" applyAlignment="1">
      <alignment textRotation="45"/>
    </xf>
    <xf numFmtId="0" fontId="5" fillId="20" borderId="1" xfId="2" applyFont="1" applyFill="1" applyBorder="1" applyAlignment="1">
      <alignment textRotation="45"/>
    </xf>
    <xf numFmtId="0" fontId="5" fillId="35" borderId="1" xfId="2" applyFont="1" applyFill="1" applyBorder="1" applyAlignment="1">
      <alignment textRotation="45"/>
    </xf>
    <xf numFmtId="166" fontId="4" fillId="2" borderId="1" xfId="2" applyNumberFormat="1" applyFont="1" applyFill="1" applyBorder="1" applyAlignment="1">
      <alignment textRotation="45"/>
    </xf>
    <xf numFmtId="165" fontId="2" fillId="36" borderId="1" xfId="0" applyNumberFormat="1" applyFont="1" applyFill="1" applyBorder="1"/>
    <xf numFmtId="165" fontId="2" fillId="18" borderId="1" xfId="1" applyNumberFormat="1" applyFont="1" applyFill="1" applyBorder="1"/>
    <xf numFmtId="165" fontId="2" fillId="35" borderId="1" xfId="0" applyNumberFormat="1" applyFont="1" applyFill="1" applyBorder="1"/>
    <xf numFmtId="0" fontId="2" fillId="20" borderId="1" xfId="0" applyFont="1" applyFill="1" applyBorder="1"/>
    <xf numFmtId="0" fontId="2" fillId="35" borderId="1" xfId="0" applyFont="1" applyFill="1" applyBorder="1"/>
    <xf numFmtId="44" fontId="2" fillId="35" borderId="1" xfId="1" applyFont="1" applyFill="1" applyBorder="1"/>
    <xf numFmtId="44" fontId="2" fillId="32" borderId="1" xfId="1" applyFont="1" applyFill="1" applyBorder="1"/>
    <xf numFmtId="8" fontId="2" fillId="19" borderId="1" xfId="0" applyNumberFormat="1" applyFont="1" applyFill="1" applyBorder="1"/>
    <xf numFmtId="8" fontId="2" fillId="2" borderId="1" xfId="0" applyNumberFormat="1" applyFont="1" applyFill="1" applyBorder="1"/>
    <xf numFmtId="8" fontId="2" fillId="20" borderId="1" xfId="0" applyNumberFormat="1" applyFont="1" applyFill="1" applyBorder="1"/>
    <xf numFmtId="8" fontId="2" fillId="35" borderId="1" xfId="0" applyNumberFormat="1" applyFont="1" applyFill="1" applyBorder="1"/>
    <xf numFmtId="8" fontId="2" fillId="32" borderId="1" xfId="0" applyNumberFormat="1" applyFont="1" applyFill="1" applyBorder="1"/>
    <xf numFmtId="165" fontId="2" fillId="35" borderId="1" xfId="1" applyNumberFormat="1" applyFont="1" applyFill="1" applyBorder="1"/>
    <xf numFmtId="166" fontId="2" fillId="2" borderId="1" xfId="0" applyNumberFormat="1" applyFont="1" applyFill="1" applyBorder="1"/>
    <xf numFmtId="0" fontId="11" fillId="0" borderId="0" xfId="0" applyFont="1"/>
    <xf numFmtId="44" fontId="4" fillId="19" borderId="1" xfId="1" applyFont="1" applyFill="1" applyBorder="1" applyAlignment="1">
      <alignment textRotation="45"/>
    </xf>
    <xf numFmtId="0" fontId="5" fillId="17" borderId="1" xfId="0" applyFont="1" applyFill="1" applyBorder="1"/>
    <xf numFmtId="2" fontId="2" fillId="17" borderId="1" xfId="0" applyNumberFormat="1" applyFont="1" applyFill="1" applyBorder="1"/>
    <xf numFmtId="165" fontId="5" fillId="37" borderId="1" xfId="2" applyNumberFormat="1" applyFont="1" applyFill="1" applyBorder="1" applyAlignment="1">
      <alignment textRotation="45"/>
    </xf>
    <xf numFmtId="0" fontId="0" fillId="13" borderId="0" xfId="0" applyFill="1"/>
    <xf numFmtId="164" fontId="5" fillId="37" borderId="1" xfId="2" applyNumberFormat="1" applyFont="1" applyFill="1" applyBorder="1" applyAlignment="1">
      <alignment textRotation="45"/>
    </xf>
    <xf numFmtId="44" fontId="5" fillId="37" borderId="1" xfId="1" applyFont="1" applyFill="1" applyBorder="1" applyAlignment="1">
      <alignment textRotation="45"/>
    </xf>
    <xf numFmtId="165" fontId="2" fillId="13" borderId="1" xfId="1" applyNumberFormat="1" applyFont="1" applyFill="1" applyBorder="1"/>
    <xf numFmtId="44" fontId="2" fillId="13" borderId="1" xfId="1" applyFont="1" applyFill="1" applyBorder="1"/>
    <xf numFmtId="0" fontId="2" fillId="13" borderId="1" xfId="0" applyFont="1" applyFill="1" applyBorder="1"/>
    <xf numFmtId="165" fontId="2" fillId="13" borderId="3" xfId="0" applyNumberFormat="1" applyFont="1" applyFill="1" applyBorder="1"/>
    <xf numFmtId="0" fontId="0" fillId="17" borderId="0" xfId="0" applyFill="1"/>
    <xf numFmtId="0" fontId="2" fillId="6" borderId="1" xfId="0" applyFont="1" applyFill="1" applyBorder="1"/>
    <xf numFmtId="2" fontId="2" fillId="15" borderId="1" xfId="0" applyNumberFormat="1" applyFont="1" applyFill="1" applyBorder="1"/>
    <xf numFmtId="0" fontId="13" fillId="0" borderId="0" xfId="0" applyFont="1" applyAlignment="1">
      <alignment vertical="center"/>
    </xf>
    <xf numFmtId="44" fontId="2" fillId="17" borderId="1" xfId="1" applyFont="1" applyFill="1" applyBorder="1"/>
    <xf numFmtId="0" fontId="5" fillId="0" borderId="1" xfId="0" applyFont="1" applyBorder="1" applyAlignment="1">
      <alignment horizontal="left"/>
    </xf>
    <xf numFmtId="165" fontId="12" fillId="13" borderId="1" xfId="0" applyNumberFormat="1" applyFont="1" applyFill="1" applyBorder="1" applyAlignment="1">
      <alignment horizontal="right"/>
    </xf>
    <xf numFmtId="165" fontId="12" fillId="13" borderId="1" xfId="0" applyNumberFormat="1" applyFont="1" applyFill="1" applyBorder="1"/>
    <xf numFmtId="0" fontId="5" fillId="6" borderId="1" xfId="0" applyFont="1" applyFill="1" applyBorder="1"/>
    <xf numFmtId="0" fontId="5" fillId="6" borderId="1" xfId="0" applyFont="1" applyFill="1" applyBorder="1" applyAlignment="1">
      <alignment horizontal="left"/>
    </xf>
    <xf numFmtId="165" fontId="2" fillId="14" borderId="0" xfId="0" applyNumberFormat="1" applyFont="1" applyFill="1" applyBorder="1"/>
    <xf numFmtId="164" fontId="2" fillId="14" borderId="0" xfId="0" applyNumberFormat="1" applyFont="1" applyFill="1" applyBorder="1"/>
    <xf numFmtId="0" fontId="5" fillId="14" borderId="1" xfId="2" applyFont="1" applyFill="1" applyBorder="1" applyAlignment="1">
      <alignment textRotation="45"/>
    </xf>
    <xf numFmtId="0" fontId="2" fillId="14" borderId="1" xfId="0" applyFont="1" applyFill="1" applyBorder="1"/>
    <xf numFmtId="44" fontId="2" fillId="14" borderId="1" xfId="1" applyFont="1" applyFill="1" applyBorder="1"/>
    <xf numFmtId="8" fontId="2" fillId="14" borderId="1" xfId="0" applyNumberFormat="1" applyFont="1" applyFill="1" applyBorder="1"/>
    <xf numFmtId="44" fontId="5" fillId="14" borderId="1" xfId="1" applyFont="1" applyFill="1" applyBorder="1" applyAlignment="1">
      <alignment textRotation="45"/>
    </xf>
    <xf numFmtId="165" fontId="2" fillId="14" borderId="1" xfId="1" applyNumberFormat="1" applyFont="1" applyFill="1" applyBorder="1"/>
    <xf numFmtId="44" fontId="2" fillId="14" borderId="0" xfId="1" applyFont="1" applyFill="1" applyBorder="1"/>
    <xf numFmtId="8" fontId="2" fillId="14" borderId="1" xfId="1" applyNumberFormat="1" applyFont="1" applyFill="1" applyBorder="1"/>
    <xf numFmtId="165" fontId="5" fillId="14" borderId="1" xfId="1" applyNumberFormat="1" applyFont="1" applyFill="1" applyBorder="1"/>
    <xf numFmtId="165" fontId="2" fillId="14" borderId="3" xfId="0" applyNumberFormat="1" applyFont="1" applyFill="1" applyBorder="1"/>
    <xf numFmtId="0" fontId="2" fillId="14" borderId="0" xfId="0" applyFont="1" applyFill="1"/>
    <xf numFmtId="0" fontId="5" fillId="38" borderId="1" xfId="2" applyFont="1" applyFill="1" applyBorder="1" applyAlignment="1">
      <alignment textRotation="45"/>
    </xf>
    <xf numFmtId="165" fontId="2" fillId="38" borderId="1" xfId="0" applyNumberFormat="1" applyFont="1" applyFill="1" applyBorder="1"/>
    <xf numFmtId="0" fontId="2" fillId="38" borderId="1" xfId="0" applyFont="1" applyFill="1" applyBorder="1"/>
    <xf numFmtId="44" fontId="2" fillId="38" borderId="1" xfId="1" applyFont="1" applyFill="1" applyBorder="1"/>
    <xf numFmtId="8" fontId="2" fillId="38" borderId="1" xfId="0" applyNumberFormat="1" applyFont="1" applyFill="1" applyBorder="1"/>
    <xf numFmtId="44" fontId="5" fillId="38" borderId="1" xfId="1" applyFont="1" applyFill="1" applyBorder="1" applyAlignment="1">
      <alignment textRotation="45"/>
    </xf>
    <xf numFmtId="165" fontId="2" fillId="38" borderId="1" xfId="1" applyNumberFormat="1" applyFont="1" applyFill="1" applyBorder="1"/>
    <xf numFmtId="44" fontId="2" fillId="38" borderId="0" xfId="1" applyFont="1" applyFill="1" applyBorder="1"/>
    <xf numFmtId="164" fontId="5" fillId="38" borderId="1" xfId="2" applyNumberFormat="1" applyFont="1" applyFill="1" applyBorder="1" applyAlignment="1">
      <alignment textRotation="45"/>
    </xf>
    <xf numFmtId="165" fontId="2" fillId="38" borderId="0" xfId="0" applyNumberFormat="1" applyFont="1" applyFill="1" applyBorder="1"/>
    <xf numFmtId="164" fontId="2" fillId="38" borderId="0" xfId="0" applyNumberFormat="1" applyFont="1" applyFill="1" applyBorder="1"/>
    <xf numFmtId="8" fontId="2" fillId="38" borderId="1" xfId="1" applyNumberFormat="1" applyFont="1" applyFill="1" applyBorder="1"/>
    <xf numFmtId="165" fontId="5" fillId="38" borderId="1" xfId="1" applyNumberFormat="1" applyFont="1" applyFill="1" applyBorder="1"/>
    <xf numFmtId="165" fontId="2" fillId="38" borderId="3" xfId="0" applyNumberFormat="1" applyFont="1" applyFill="1" applyBorder="1"/>
    <xf numFmtId="0" fontId="2" fillId="38" borderId="0" xfId="0" applyFont="1" applyFill="1"/>
    <xf numFmtId="0" fontId="5" fillId="11" borderId="1" xfId="2" applyFont="1" applyFill="1" applyBorder="1" applyAlignment="1">
      <alignment textRotation="45"/>
    </xf>
    <xf numFmtId="0" fontId="2" fillId="11" borderId="1" xfId="0" applyFont="1" applyFill="1" applyBorder="1"/>
    <xf numFmtId="8" fontId="2" fillId="11" borderId="1" xfId="0" applyNumberFormat="1" applyFont="1" applyFill="1" applyBorder="1"/>
    <xf numFmtId="165" fontId="2" fillId="11" borderId="0" xfId="0" applyNumberFormat="1" applyFont="1" applyFill="1" applyBorder="1"/>
    <xf numFmtId="164" fontId="2" fillId="11" borderId="0" xfId="0" applyNumberFormat="1" applyFont="1" applyFill="1" applyBorder="1"/>
    <xf numFmtId="8" fontId="2" fillId="11" borderId="1" xfId="1" applyNumberFormat="1" applyFont="1" applyFill="1" applyBorder="1"/>
    <xf numFmtId="165" fontId="5" fillId="11" borderId="1" xfId="1" applyNumberFormat="1" applyFont="1" applyFill="1" applyBorder="1"/>
    <xf numFmtId="165" fontId="2" fillId="11" borderId="3" xfId="0" applyNumberFormat="1" applyFont="1" applyFill="1" applyBorder="1"/>
    <xf numFmtId="0" fontId="2" fillId="11" borderId="0" xfId="0" applyFont="1" applyFill="1"/>
    <xf numFmtId="0" fontId="0" fillId="0" borderId="0" xfId="0" applyFill="1"/>
    <xf numFmtId="0" fontId="2" fillId="0" borderId="1" xfId="0" applyFont="1" applyFill="1" applyBorder="1"/>
    <xf numFmtId="8" fontId="2" fillId="5" borderId="1" xfId="0" applyNumberFormat="1" applyFont="1" applyFill="1" applyBorder="1"/>
    <xf numFmtId="44" fontId="2" fillId="5" borderId="0" xfId="1" applyFont="1" applyFill="1" applyBorder="1"/>
    <xf numFmtId="164" fontId="5" fillId="5" borderId="1" xfId="2" applyNumberFormat="1" applyFont="1" applyFill="1" applyBorder="1" applyAlignment="1">
      <alignment textRotation="45"/>
    </xf>
    <xf numFmtId="165" fontId="2" fillId="5" borderId="0" xfId="0" applyNumberFormat="1" applyFont="1" applyFill="1" applyBorder="1"/>
    <xf numFmtId="164" fontId="2" fillId="5" borderId="0" xfId="0" applyNumberFormat="1" applyFont="1" applyFill="1" applyBorder="1"/>
    <xf numFmtId="8" fontId="2" fillId="5" borderId="1" xfId="1" applyNumberFormat="1" applyFont="1" applyFill="1" applyBorder="1"/>
    <xf numFmtId="165" fontId="5" fillId="5" borderId="1" xfId="1" applyNumberFormat="1" applyFont="1" applyFill="1" applyBorder="1"/>
    <xf numFmtId="0" fontId="5" fillId="21" borderId="1" xfId="2" applyFont="1" applyFill="1" applyBorder="1" applyAlignment="1">
      <alignment textRotation="45"/>
    </xf>
    <xf numFmtId="0" fontId="2" fillId="21" borderId="1" xfId="0" applyFont="1" applyFill="1" applyBorder="1"/>
    <xf numFmtId="8" fontId="2" fillId="21" borderId="1" xfId="0" applyNumberFormat="1" applyFont="1" applyFill="1" applyBorder="1"/>
    <xf numFmtId="165" fontId="2" fillId="21" borderId="0" xfId="0" applyNumberFormat="1" applyFont="1" applyFill="1" applyBorder="1"/>
    <xf numFmtId="164" fontId="2" fillId="21" borderId="0" xfId="0" applyNumberFormat="1" applyFont="1" applyFill="1" applyBorder="1"/>
    <xf numFmtId="165" fontId="5" fillId="21" borderId="1" xfId="1" applyNumberFormat="1" applyFont="1" applyFill="1" applyBorder="1"/>
    <xf numFmtId="165" fontId="2" fillId="21" borderId="3" xfId="0" applyNumberFormat="1" applyFont="1" applyFill="1" applyBorder="1"/>
    <xf numFmtId="0" fontId="2" fillId="21" borderId="0" xfId="0" applyFont="1" applyFill="1"/>
    <xf numFmtId="0" fontId="5" fillId="39" borderId="1" xfId="2" applyFont="1" applyFill="1" applyBorder="1" applyAlignment="1">
      <alignment textRotation="45"/>
    </xf>
    <xf numFmtId="165" fontId="2" fillId="39" borderId="1" xfId="0" applyNumberFormat="1" applyFont="1" applyFill="1" applyBorder="1"/>
    <xf numFmtId="44" fontId="2" fillId="39" borderId="1" xfId="1" applyFont="1" applyFill="1" applyBorder="1"/>
    <xf numFmtId="0" fontId="2" fillId="39" borderId="1" xfId="0" applyFont="1" applyFill="1" applyBorder="1"/>
    <xf numFmtId="8" fontId="2" fillId="39" borderId="1" xfId="0" applyNumberFormat="1" applyFont="1" applyFill="1" applyBorder="1"/>
    <xf numFmtId="44" fontId="5" fillId="39" borderId="1" xfId="1" applyFont="1" applyFill="1" applyBorder="1" applyAlignment="1">
      <alignment textRotation="45"/>
    </xf>
    <xf numFmtId="165" fontId="2" fillId="39" borderId="1" xfId="1" applyNumberFormat="1" applyFont="1" applyFill="1" applyBorder="1"/>
    <xf numFmtId="44" fontId="2" fillId="39" borderId="0" xfId="1" applyFont="1" applyFill="1" applyBorder="1"/>
    <xf numFmtId="164" fontId="5" fillId="39" borderId="1" xfId="2" applyNumberFormat="1" applyFont="1" applyFill="1" applyBorder="1" applyAlignment="1">
      <alignment textRotation="45"/>
    </xf>
    <xf numFmtId="165" fontId="2" fillId="39" borderId="0" xfId="0" applyNumberFormat="1" applyFont="1" applyFill="1" applyBorder="1"/>
    <xf numFmtId="164" fontId="2" fillId="39" borderId="0" xfId="0" applyNumberFormat="1" applyFont="1" applyFill="1" applyBorder="1"/>
    <xf numFmtId="8" fontId="2" fillId="39" borderId="1" xfId="1" applyNumberFormat="1" applyFont="1" applyFill="1" applyBorder="1"/>
    <xf numFmtId="165" fontId="5" fillId="39" borderId="1" xfId="1" applyNumberFormat="1" applyFont="1" applyFill="1" applyBorder="1"/>
    <xf numFmtId="165" fontId="2" fillId="39" borderId="3" xfId="0" applyNumberFormat="1" applyFont="1" applyFill="1" applyBorder="1"/>
    <xf numFmtId="44" fontId="2" fillId="27" borderId="1" xfId="1" applyFont="1" applyFill="1" applyBorder="1"/>
    <xf numFmtId="8" fontId="2" fillId="27" borderId="1" xfId="0" applyNumberFormat="1" applyFont="1" applyFill="1" applyBorder="1"/>
    <xf numFmtId="44" fontId="5" fillId="27" borderId="1" xfId="1" applyFont="1" applyFill="1" applyBorder="1" applyAlignment="1">
      <alignment textRotation="45"/>
    </xf>
    <xf numFmtId="165" fontId="2" fillId="27" borderId="1" xfId="1" applyNumberFormat="1" applyFont="1" applyFill="1" applyBorder="1"/>
    <xf numFmtId="44" fontId="2" fillId="27" borderId="0" xfId="1" applyFont="1" applyFill="1" applyBorder="1"/>
    <xf numFmtId="164" fontId="5" fillId="27" borderId="1" xfId="2" applyNumberFormat="1" applyFont="1" applyFill="1" applyBorder="1" applyAlignment="1">
      <alignment textRotation="45"/>
    </xf>
    <xf numFmtId="165" fontId="2" fillId="27" borderId="0" xfId="0" applyNumberFormat="1" applyFont="1" applyFill="1" applyBorder="1"/>
    <xf numFmtId="164" fontId="2" fillId="27" borderId="0" xfId="0" applyNumberFormat="1" applyFont="1" applyFill="1" applyBorder="1"/>
    <xf numFmtId="8" fontId="2" fillId="27" borderId="1" xfId="1" applyNumberFormat="1" applyFont="1" applyFill="1" applyBorder="1"/>
    <xf numFmtId="165" fontId="5" fillId="27" borderId="1" xfId="1" applyNumberFormat="1" applyFont="1" applyFill="1" applyBorder="1"/>
    <xf numFmtId="165" fontId="2" fillId="27" borderId="3" xfId="0" applyNumberFormat="1" applyFont="1" applyFill="1" applyBorder="1"/>
    <xf numFmtId="0" fontId="2" fillId="27" borderId="0" xfId="0" applyFont="1" applyFill="1"/>
    <xf numFmtId="44" fontId="2" fillId="19" borderId="0" xfId="1" applyFont="1" applyFill="1" applyBorder="1"/>
    <xf numFmtId="164" fontId="5" fillId="19" borderId="1" xfId="2" applyNumberFormat="1" applyFont="1" applyFill="1" applyBorder="1" applyAlignment="1">
      <alignment textRotation="45"/>
    </xf>
    <xf numFmtId="165" fontId="2" fillId="19" borderId="0" xfId="0" applyNumberFormat="1" applyFont="1" applyFill="1" applyBorder="1"/>
    <xf numFmtId="164" fontId="2" fillId="19" borderId="0" xfId="0" applyNumberFormat="1" applyFont="1" applyFill="1" applyBorder="1"/>
    <xf numFmtId="8" fontId="2" fillId="19" borderId="1" xfId="1" applyNumberFormat="1" applyFont="1" applyFill="1" applyBorder="1"/>
    <xf numFmtId="165" fontId="5" fillId="19" borderId="1" xfId="1" applyNumberFormat="1" applyFont="1" applyFill="1" applyBorder="1"/>
    <xf numFmtId="0" fontId="5" fillId="40" borderId="1" xfId="2" applyFont="1" applyFill="1" applyBorder="1" applyAlignment="1">
      <alignment textRotation="45"/>
    </xf>
    <xf numFmtId="165" fontId="2" fillId="40" borderId="1" xfId="0" applyNumberFormat="1" applyFont="1" applyFill="1" applyBorder="1"/>
    <xf numFmtId="44" fontId="2" fillId="40" borderId="1" xfId="1" applyFont="1" applyFill="1" applyBorder="1"/>
    <xf numFmtId="0" fontId="2" fillId="40" borderId="1" xfId="0" applyFont="1" applyFill="1" applyBorder="1"/>
    <xf numFmtId="8" fontId="2" fillId="40" borderId="1" xfId="0" applyNumberFormat="1" applyFont="1" applyFill="1" applyBorder="1"/>
    <xf numFmtId="44" fontId="5" fillId="40" borderId="1" xfId="1" applyFont="1" applyFill="1" applyBorder="1" applyAlignment="1">
      <alignment textRotation="45"/>
    </xf>
    <xf numFmtId="165" fontId="2" fillId="40" borderId="1" xfId="1" applyNumberFormat="1" applyFont="1" applyFill="1" applyBorder="1"/>
    <xf numFmtId="44" fontId="2" fillId="40" borderId="0" xfId="1" applyFont="1" applyFill="1" applyBorder="1"/>
    <xf numFmtId="164" fontId="5" fillId="40" borderId="1" xfId="2" applyNumberFormat="1" applyFont="1" applyFill="1" applyBorder="1" applyAlignment="1">
      <alignment textRotation="45"/>
    </xf>
    <xf numFmtId="165" fontId="2" fillId="40" borderId="0" xfId="0" applyNumberFormat="1" applyFont="1" applyFill="1" applyBorder="1"/>
    <xf numFmtId="164" fontId="2" fillId="40" borderId="0" xfId="0" applyNumberFormat="1" applyFont="1" applyFill="1" applyBorder="1"/>
    <xf numFmtId="8" fontId="2" fillId="40" borderId="1" xfId="1" applyNumberFormat="1" applyFont="1" applyFill="1" applyBorder="1"/>
    <xf numFmtId="165" fontId="5" fillId="40" borderId="1" xfId="1" applyNumberFormat="1" applyFont="1" applyFill="1" applyBorder="1"/>
    <xf numFmtId="165" fontId="2" fillId="40" borderId="3" xfId="0" applyNumberFormat="1" applyFont="1" applyFill="1" applyBorder="1"/>
    <xf numFmtId="0" fontId="2" fillId="40" borderId="0" xfId="0" applyFont="1" applyFill="1"/>
    <xf numFmtId="0" fontId="5" fillId="41" borderId="1" xfId="2" applyFont="1" applyFill="1" applyBorder="1" applyAlignment="1">
      <alignment textRotation="45"/>
    </xf>
    <xf numFmtId="165" fontId="2" fillId="41" borderId="1" xfId="0" applyNumberFormat="1" applyFont="1" applyFill="1" applyBorder="1"/>
    <xf numFmtId="44" fontId="2" fillId="41" borderId="1" xfId="1" applyFont="1" applyFill="1" applyBorder="1"/>
    <xf numFmtId="0" fontId="2" fillId="41" borderId="1" xfId="0" applyFont="1" applyFill="1" applyBorder="1"/>
    <xf numFmtId="8" fontId="2" fillId="41" borderId="1" xfId="0" applyNumberFormat="1" applyFont="1" applyFill="1" applyBorder="1"/>
    <xf numFmtId="44" fontId="5" fillId="41" borderId="1" xfId="1" applyFont="1" applyFill="1" applyBorder="1" applyAlignment="1">
      <alignment textRotation="45"/>
    </xf>
    <xf numFmtId="165" fontId="2" fillId="41" borderId="1" xfId="1" applyNumberFormat="1" applyFont="1" applyFill="1" applyBorder="1"/>
    <xf numFmtId="44" fontId="2" fillId="41" borderId="0" xfId="1" applyFont="1" applyFill="1" applyBorder="1"/>
    <xf numFmtId="164" fontId="5" fillId="41" borderId="1" xfId="2" applyNumberFormat="1" applyFont="1" applyFill="1" applyBorder="1" applyAlignment="1">
      <alignment textRotation="45"/>
    </xf>
    <xf numFmtId="165" fontId="2" fillId="41" borderId="0" xfId="0" applyNumberFormat="1" applyFont="1" applyFill="1" applyBorder="1"/>
    <xf numFmtId="164" fontId="2" fillId="41" borderId="0" xfId="0" applyNumberFormat="1" applyFont="1" applyFill="1" applyBorder="1"/>
    <xf numFmtId="8" fontId="2" fillId="41" borderId="1" xfId="1" applyNumberFormat="1" applyFont="1" applyFill="1" applyBorder="1"/>
    <xf numFmtId="165" fontId="5" fillId="41" borderId="1" xfId="1" applyNumberFormat="1" applyFont="1" applyFill="1" applyBorder="1"/>
    <xf numFmtId="165" fontId="2" fillId="41" borderId="3" xfId="0" applyNumberFormat="1" applyFont="1" applyFill="1" applyBorder="1"/>
    <xf numFmtId="0" fontId="2" fillId="41" borderId="0" xfId="0" applyFont="1" applyFill="1"/>
    <xf numFmtId="164" fontId="5" fillId="42" borderId="1" xfId="2" applyNumberFormat="1" applyFont="1" applyFill="1" applyBorder="1" applyAlignment="1">
      <alignment textRotation="45"/>
    </xf>
    <xf numFmtId="165" fontId="12" fillId="11" borderId="1" xfId="0" applyNumberFormat="1" applyFont="1" applyFill="1" applyBorder="1" applyAlignment="1">
      <alignment horizontal="right"/>
    </xf>
    <xf numFmtId="165" fontId="5" fillId="11" borderId="1" xfId="0" applyNumberFormat="1" applyFont="1" applyFill="1" applyBorder="1"/>
    <xf numFmtId="165" fontId="5" fillId="39" borderId="1" xfId="2" applyNumberFormat="1" applyFont="1" applyFill="1" applyBorder="1" applyAlignment="1">
      <alignment textRotation="45"/>
    </xf>
    <xf numFmtId="165" fontId="2" fillId="39" borderId="0" xfId="0" applyNumberFormat="1" applyFont="1" applyFill="1"/>
    <xf numFmtId="0" fontId="4" fillId="19" borderId="1" xfId="2" applyFont="1" applyFill="1" applyBorder="1"/>
    <xf numFmtId="44" fontId="4" fillId="19" borderId="1" xfId="1" applyFont="1" applyFill="1" applyBorder="1"/>
    <xf numFmtId="165" fontId="5" fillId="19" borderId="1" xfId="0" applyNumberFormat="1" applyFont="1" applyFill="1" applyBorder="1"/>
    <xf numFmtId="165" fontId="2" fillId="6" borderId="1" xfId="0" applyNumberFormat="1" applyFont="1" applyFill="1" applyBorder="1"/>
    <xf numFmtId="164" fontId="5" fillId="43" borderId="1" xfId="2" applyNumberFormat="1" applyFont="1" applyFill="1" applyBorder="1" applyAlignment="1">
      <alignment textRotation="45"/>
    </xf>
    <xf numFmtId="165" fontId="2" fillId="43" borderId="1" xfId="0" applyNumberFormat="1" applyFont="1" applyFill="1" applyBorder="1"/>
    <xf numFmtId="164" fontId="2" fillId="43" borderId="1" xfId="0" applyNumberFormat="1" applyFont="1" applyFill="1" applyBorder="1"/>
    <xf numFmtId="165" fontId="2" fillId="4" borderId="1" xfId="0" applyNumberFormat="1" applyFont="1" applyFill="1" applyBorder="1"/>
    <xf numFmtId="164" fontId="2" fillId="4" borderId="1" xfId="0" applyNumberFormat="1" applyFont="1" applyFill="1" applyBorder="1"/>
    <xf numFmtId="164" fontId="5" fillId="30" borderId="1" xfId="2" applyNumberFormat="1" applyFont="1" applyFill="1" applyBorder="1" applyAlignment="1">
      <alignment textRotation="45"/>
    </xf>
    <xf numFmtId="164" fontId="2" fillId="30" borderId="1" xfId="0" applyNumberFormat="1" applyFont="1" applyFill="1" applyBorder="1"/>
    <xf numFmtId="164" fontId="5" fillId="32" borderId="1" xfId="2" applyNumberFormat="1" applyFont="1" applyFill="1" applyBorder="1" applyAlignment="1">
      <alignment textRotation="45"/>
    </xf>
    <xf numFmtId="164" fontId="2" fillId="32" borderId="1" xfId="0" applyNumberFormat="1" applyFont="1" applyFill="1" applyBorder="1"/>
    <xf numFmtId="0" fontId="2" fillId="17" borderId="3" xfId="0" applyFont="1" applyFill="1" applyBorder="1"/>
    <xf numFmtId="0" fontId="5" fillId="0" borderId="1" xfId="0" applyFont="1" applyFill="1" applyBorder="1" applyAlignment="1">
      <alignment horizontal="left"/>
    </xf>
    <xf numFmtId="165" fontId="2" fillId="0" borderId="1" xfId="0" applyNumberFormat="1" applyFont="1" applyFill="1" applyBorder="1"/>
    <xf numFmtId="164" fontId="2" fillId="0" borderId="1" xfId="0" applyNumberFormat="1" applyFont="1" applyFill="1" applyBorder="1"/>
  </cellXfs>
  <cellStyles count="3">
    <cellStyle name="Currency" xfId="1" builtinId="4"/>
    <cellStyle name="Normal" xfId="0" builtinId="0"/>
    <cellStyle name="Normal 2" xfId="2" xr:uid="{D5C0C3BE-320F-4AFA-BBEC-456139AD7F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4CD8A-1406-4FEC-B16E-D0F458A81744}">
  <dimension ref="A1:AK107"/>
  <sheetViews>
    <sheetView view="pageBreakPreview" zoomScale="70" zoomScaleNormal="90" zoomScaleSheetLayoutView="70" workbookViewId="0"/>
  </sheetViews>
  <sheetFormatPr defaultColWidth="9.109375" defaultRowHeight="15.6" x14ac:dyDescent="0.3"/>
  <cols>
    <col min="1" max="1" width="4.6640625" style="1" customWidth="1"/>
    <col min="2" max="2" width="34" style="1" customWidth="1"/>
    <col min="3" max="3" width="12.6640625" style="190" customWidth="1"/>
    <col min="4" max="4" width="12.6640625" style="78" hidden="1" customWidth="1"/>
    <col min="5" max="5" width="12.6640625" style="227" hidden="1" customWidth="1"/>
    <col min="6" max="6" width="12.6640625" style="228" hidden="1" customWidth="1"/>
    <col min="7" max="7" width="12.6640625" style="104" hidden="1" customWidth="1"/>
    <col min="8" max="8" width="12.6640625" style="23" hidden="1" customWidth="1"/>
    <col min="9" max="9" width="12.6640625" style="29" hidden="1" customWidth="1"/>
    <col min="10" max="10" width="12.6640625" style="25" hidden="1" customWidth="1"/>
    <col min="11" max="11" width="12.6640625" style="174" hidden="1" customWidth="1"/>
    <col min="12" max="12" width="12.6640625" style="28" hidden="1" customWidth="1"/>
    <col min="13" max="13" width="12.6640625" style="82" customWidth="1"/>
    <col min="14" max="14" width="12.6640625" style="190" customWidth="1"/>
    <col min="15" max="15" width="12.6640625" style="59" customWidth="1"/>
    <col min="16" max="16" width="12.6640625" style="230" customWidth="1"/>
    <col min="17" max="17" width="12.6640625" style="231" customWidth="1"/>
    <col min="18" max="18" width="12.6640625" style="192" customWidth="1"/>
    <col min="19" max="19" width="12.6640625" style="266" customWidth="1"/>
    <col min="20" max="20" width="12.6640625" style="278" customWidth="1"/>
    <col min="21" max="21" width="12.6640625" style="292" customWidth="1"/>
    <col min="22" max="22" width="12.6640625" style="191" customWidth="1"/>
    <col min="23" max="23" width="12.6640625" style="310" customWidth="1"/>
    <col min="24" max="24" width="12.6640625" style="320" customWidth="1"/>
    <col min="25" max="25" width="12.6640625" style="161" customWidth="1"/>
    <col min="26" max="26" width="12.6640625" style="190" customWidth="1"/>
    <col min="27" max="27" width="12.6640625" style="352" customWidth="1"/>
    <col min="28" max="28" width="12.6640625" style="367" customWidth="1"/>
    <col min="29" max="29" width="12.6640625" style="190" customWidth="1"/>
    <col min="30" max="30" width="12.6640625" style="161" customWidth="1"/>
    <col min="31" max="31" width="14.5546875" style="240" customWidth="1"/>
    <col min="32" max="32" width="5.88671875" style="17" customWidth="1"/>
    <col min="33" max="33" width="4.6640625" style="17" customWidth="1"/>
    <col min="34" max="34" width="16.6640625" style="17" customWidth="1"/>
    <col min="35" max="35" width="1.33203125" style="17" customWidth="1"/>
    <col min="36" max="36" width="17.33203125" style="17" customWidth="1"/>
    <col min="37" max="16384" width="9.109375" style="17"/>
  </cols>
  <sheetData>
    <row r="1" spans="1:37" ht="100.2" customHeight="1" x14ac:dyDescent="0.3">
      <c r="B1" s="2" t="s">
        <v>16</v>
      </c>
      <c r="C1" s="384" t="s">
        <v>1</v>
      </c>
      <c r="D1" s="245" t="s">
        <v>19</v>
      </c>
      <c r="E1" s="215" t="s">
        <v>35</v>
      </c>
      <c r="F1" s="216" t="s">
        <v>52</v>
      </c>
      <c r="G1" s="217" t="s">
        <v>68</v>
      </c>
      <c r="H1" s="218" t="s">
        <v>81</v>
      </c>
      <c r="I1" s="219" t="s">
        <v>92</v>
      </c>
      <c r="J1" s="220" t="s">
        <v>102</v>
      </c>
      <c r="K1" s="221" t="s">
        <v>114</v>
      </c>
      <c r="L1" s="222" t="s">
        <v>115</v>
      </c>
      <c r="M1" s="223" t="s">
        <v>126</v>
      </c>
      <c r="N1" s="168" t="s">
        <v>140</v>
      </c>
      <c r="O1" s="69" t="s">
        <v>149</v>
      </c>
      <c r="P1" s="224" t="s">
        <v>164</v>
      </c>
      <c r="Q1" s="225" t="s">
        <v>165</v>
      </c>
      <c r="R1" s="170" t="s">
        <v>166</v>
      </c>
      <c r="S1" s="265" t="s">
        <v>192</v>
      </c>
      <c r="T1" s="276" t="s">
        <v>193</v>
      </c>
      <c r="U1" s="291" t="s">
        <v>194</v>
      </c>
      <c r="V1" s="169" t="s">
        <v>195</v>
      </c>
      <c r="W1" s="309" t="s">
        <v>196</v>
      </c>
      <c r="X1" s="317" t="s">
        <v>225</v>
      </c>
      <c r="Y1" s="128" t="s">
        <v>197</v>
      </c>
      <c r="Z1" s="168" t="s">
        <v>198</v>
      </c>
      <c r="AA1" s="349" t="s">
        <v>227</v>
      </c>
      <c r="AB1" s="364" t="s">
        <v>226</v>
      </c>
      <c r="AC1" s="168" t="s">
        <v>199</v>
      </c>
      <c r="AD1" s="128" t="s">
        <v>200</v>
      </c>
      <c r="AE1" s="226" t="s">
        <v>1</v>
      </c>
    </row>
    <row r="2" spans="1:37" ht="16.95" customHeight="1" x14ac:dyDescent="0.3">
      <c r="A2" s="1">
        <f t="shared" ref="A2:A65" si="0">SUM(A1+1)</f>
        <v>1</v>
      </c>
      <c r="B2" s="254" t="s">
        <v>36</v>
      </c>
      <c r="C2" s="176">
        <f t="shared" ref="C2:C46" si="1">AE2</f>
        <v>7345.6299999999992</v>
      </c>
      <c r="D2" s="78">
        <v>366.6</v>
      </c>
      <c r="E2" s="227">
        <v>564</v>
      </c>
      <c r="I2" s="29">
        <v>296.10000000000002</v>
      </c>
      <c r="M2" s="82">
        <v>127.84</v>
      </c>
      <c r="N2" s="176"/>
      <c r="O2" s="18"/>
      <c r="P2" s="76">
        <v>564</v>
      </c>
      <c r="Q2" s="229">
        <v>493.5</v>
      </c>
      <c r="R2" s="178"/>
      <c r="S2" s="31">
        <v>278.24</v>
      </c>
      <c r="T2" s="277"/>
      <c r="U2" s="19">
        <v>549.9</v>
      </c>
      <c r="V2" s="177">
        <v>1220.5899999999999</v>
      </c>
      <c r="W2" s="77"/>
      <c r="X2" s="318"/>
      <c r="Y2" s="134">
        <v>421.12</v>
      </c>
      <c r="Z2" s="176">
        <v>392.92</v>
      </c>
      <c r="AA2" s="350">
        <v>658</v>
      </c>
      <c r="AB2" s="365"/>
      <c r="AC2" s="176">
        <v>848.82</v>
      </c>
      <c r="AD2" s="134">
        <v>564</v>
      </c>
      <c r="AE2" s="18">
        <f t="shared" ref="AE2:AE46" si="2">SUM(D2:AD2)</f>
        <v>7345.6299999999992</v>
      </c>
      <c r="AF2" s="140"/>
      <c r="AK2" s="46"/>
    </row>
    <row r="3" spans="1:37" ht="16.95" customHeight="1" x14ac:dyDescent="0.3">
      <c r="A3" s="1">
        <f t="shared" si="0"/>
        <v>2</v>
      </c>
      <c r="B3" s="254" t="s">
        <v>133</v>
      </c>
      <c r="C3" s="176">
        <f t="shared" si="1"/>
        <v>5263.5300000000007</v>
      </c>
      <c r="F3" s="228">
        <v>639.20000000000005</v>
      </c>
      <c r="M3" s="82">
        <v>1278.4000000000001</v>
      </c>
      <c r="N3" s="176"/>
      <c r="O3" s="18">
        <v>667.87</v>
      </c>
      <c r="P3" s="76"/>
      <c r="Q3" s="229"/>
      <c r="R3" s="178"/>
      <c r="S3" s="31"/>
      <c r="T3" s="277"/>
      <c r="U3" s="19"/>
      <c r="V3" s="177">
        <v>1796.34</v>
      </c>
      <c r="W3" s="77"/>
      <c r="X3" s="318"/>
      <c r="Y3" s="134">
        <v>210.56</v>
      </c>
      <c r="Z3" s="176"/>
      <c r="AA3" s="350"/>
      <c r="AB3" s="365">
        <v>530.16</v>
      </c>
      <c r="AC3" s="176"/>
      <c r="AD3" s="134">
        <v>141</v>
      </c>
      <c r="AE3" s="18">
        <f t="shared" si="2"/>
        <v>5263.5300000000007</v>
      </c>
      <c r="AK3" s="46"/>
    </row>
    <row r="4" spans="1:37" ht="16.95" customHeight="1" x14ac:dyDescent="0.3">
      <c r="A4" s="1">
        <f t="shared" si="0"/>
        <v>3</v>
      </c>
      <c r="B4" s="254" t="s">
        <v>201</v>
      </c>
      <c r="C4" s="176">
        <f t="shared" si="1"/>
        <v>4335.75</v>
      </c>
      <c r="I4" s="29">
        <v>394.8</v>
      </c>
      <c r="N4" s="176"/>
      <c r="O4" s="18"/>
      <c r="P4" s="76"/>
      <c r="Q4" s="229"/>
      <c r="R4" s="178">
        <v>639.20000000000005</v>
      </c>
      <c r="S4" s="31">
        <v>626.04</v>
      </c>
      <c r="T4" s="277">
        <v>535.79999999999995</v>
      </c>
      <c r="U4" s="19">
        <v>733.2</v>
      </c>
      <c r="V4" s="177">
        <v>1220.5899999999999</v>
      </c>
      <c r="W4" s="77"/>
      <c r="X4" s="318"/>
      <c r="Y4" s="134"/>
      <c r="Z4" s="176">
        <v>186.12</v>
      </c>
      <c r="AA4" s="350"/>
      <c r="AB4" s="365"/>
      <c r="AC4" s="176"/>
      <c r="AD4" s="134"/>
      <c r="AE4" s="18">
        <f t="shared" si="2"/>
        <v>4335.75</v>
      </c>
      <c r="AH4" s="182"/>
      <c r="AI4"/>
      <c r="AJ4"/>
      <c r="AK4" s="181"/>
    </row>
    <row r="5" spans="1:37" ht="16.95" customHeight="1" x14ac:dyDescent="0.3">
      <c r="A5" s="1">
        <f t="shared" si="0"/>
        <v>4</v>
      </c>
      <c r="B5" s="254" t="s">
        <v>262</v>
      </c>
      <c r="C5" s="176">
        <f t="shared" si="1"/>
        <v>3023.5099999999998</v>
      </c>
      <c r="N5" s="176"/>
      <c r="O5" s="18">
        <v>322.42</v>
      </c>
      <c r="P5" s="76"/>
      <c r="Q5" s="229"/>
      <c r="R5" s="178"/>
      <c r="S5" s="31"/>
      <c r="T5" s="277"/>
      <c r="U5" s="19"/>
      <c r="V5" s="177"/>
      <c r="W5" s="77">
        <v>616.16999999999996</v>
      </c>
      <c r="X5" s="318"/>
      <c r="Y5" s="134">
        <v>872.32</v>
      </c>
      <c r="Z5" s="176"/>
      <c r="AA5" s="350"/>
      <c r="AB5" s="365"/>
      <c r="AC5" s="176">
        <v>1212.5999999999999</v>
      </c>
      <c r="AD5" s="134"/>
      <c r="AE5" s="18">
        <f t="shared" si="2"/>
        <v>3023.5099999999998</v>
      </c>
      <c r="AH5" s="182"/>
      <c r="AI5"/>
      <c r="AJ5"/>
      <c r="AK5" s="181"/>
    </row>
    <row r="6" spans="1:37" ht="16.95" customHeight="1" x14ac:dyDescent="0.3">
      <c r="A6" s="1">
        <f t="shared" si="0"/>
        <v>5</v>
      </c>
      <c r="B6" s="254" t="s">
        <v>310</v>
      </c>
      <c r="C6" s="176">
        <f t="shared" si="1"/>
        <v>2941.73</v>
      </c>
      <c r="L6" s="28">
        <v>366.6</v>
      </c>
      <c r="M6" s="82">
        <v>319.60000000000002</v>
      </c>
      <c r="N6" s="176"/>
      <c r="O6" s="18"/>
      <c r="P6" s="76">
        <v>446.5</v>
      </c>
      <c r="Q6" s="229"/>
      <c r="R6" s="178"/>
      <c r="S6" s="31"/>
      <c r="T6" s="277"/>
      <c r="U6" s="19"/>
      <c r="V6" s="177"/>
      <c r="W6" s="77">
        <v>778.32</v>
      </c>
      <c r="X6" s="318"/>
      <c r="Y6" s="134"/>
      <c r="Z6" s="176"/>
      <c r="AA6" s="350"/>
      <c r="AB6" s="365"/>
      <c r="AC6" s="176">
        <v>1030.71</v>
      </c>
      <c r="AD6" s="134"/>
      <c r="AE6" s="18">
        <f t="shared" si="2"/>
        <v>2941.73</v>
      </c>
      <c r="AH6" s="182"/>
      <c r="AI6"/>
      <c r="AJ6"/>
      <c r="AK6" s="181"/>
    </row>
    <row r="7" spans="1:37" ht="16.95" customHeight="1" x14ac:dyDescent="0.3">
      <c r="A7" s="1">
        <f t="shared" si="0"/>
        <v>6</v>
      </c>
      <c r="B7" s="261" t="s">
        <v>118</v>
      </c>
      <c r="C7" s="176">
        <f t="shared" si="1"/>
        <v>2844.44</v>
      </c>
      <c r="D7" s="260"/>
      <c r="K7" s="174">
        <v>423</v>
      </c>
      <c r="L7" s="28">
        <v>488.8</v>
      </c>
      <c r="N7" s="176"/>
      <c r="O7" s="18">
        <v>115.15</v>
      </c>
      <c r="P7" s="76"/>
      <c r="Q7" s="229"/>
      <c r="R7" s="178"/>
      <c r="S7" s="31"/>
      <c r="T7" s="277"/>
      <c r="U7" s="19"/>
      <c r="V7" s="177"/>
      <c r="W7" s="77"/>
      <c r="X7" s="318"/>
      <c r="Y7" s="134"/>
      <c r="Z7" s="176"/>
      <c r="AA7" s="350"/>
      <c r="AB7" s="365"/>
      <c r="AC7" s="176">
        <v>1394.49</v>
      </c>
      <c r="AD7" s="134">
        <v>423</v>
      </c>
      <c r="AE7" s="18">
        <f t="shared" si="2"/>
        <v>2844.44</v>
      </c>
      <c r="AH7" s="182"/>
      <c r="AI7"/>
      <c r="AJ7"/>
      <c r="AK7" s="181"/>
    </row>
    <row r="8" spans="1:37" ht="16.95" customHeight="1" x14ac:dyDescent="0.3">
      <c r="A8" s="1">
        <f t="shared" si="0"/>
        <v>7</v>
      </c>
      <c r="B8" s="254" t="s">
        <v>229</v>
      </c>
      <c r="C8" s="176">
        <f t="shared" si="1"/>
        <v>2272.92</v>
      </c>
      <c r="N8" s="176"/>
      <c r="O8" s="18"/>
      <c r="P8" s="76"/>
      <c r="Q8" s="229"/>
      <c r="R8" s="178"/>
      <c r="S8" s="31"/>
      <c r="T8" s="277"/>
      <c r="U8" s="19"/>
      <c r="V8" s="177">
        <v>759.99</v>
      </c>
      <c r="W8" s="77"/>
      <c r="X8" s="318">
        <v>300.8</v>
      </c>
      <c r="Y8" s="134">
        <v>571.52</v>
      </c>
      <c r="Z8" s="176"/>
      <c r="AA8" s="350"/>
      <c r="AB8" s="365">
        <v>640.61</v>
      </c>
      <c r="AC8" s="176"/>
      <c r="AD8" s="134"/>
      <c r="AE8" s="18">
        <f t="shared" si="2"/>
        <v>2272.92</v>
      </c>
      <c r="AH8" s="48"/>
      <c r="AI8" s="48"/>
      <c r="AJ8" s="49"/>
      <c r="AK8" s="46"/>
    </row>
    <row r="9" spans="1:37" ht="16.95" customHeight="1" x14ac:dyDescent="0.3">
      <c r="A9" s="1">
        <f t="shared" si="0"/>
        <v>8</v>
      </c>
      <c r="B9" s="254" t="s">
        <v>181</v>
      </c>
      <c r="C9" s="176">
        <f t="shared" si="1"/>
        <v>2255.06</v>
      </c>
      <c r="E9" s="227">
        <v>282</v>
      </c>
      <c r="I9" s="29">
        <v>197.4</v>
      </c>
      <c r="N9" s="176"/>
      <c r="O9" s="18"/>
      <c r="P9" s="76"/>
      <c r="Q9" s="229">
        <v>658</v>
      </c>
      <c r="R9" s="178">
        <v>159.80000000000001</v>
      </c>
      <c r="S9" s="31">
        <v>243.46</v>
      </c>
      <c r="T9" s="277">
        <v>714.4</v>
      </c>
      <c r="U9" s="19"/>
      <c r="V9" s="177"/>
      <c r="W9" s="77"/>
      <c r="X9" s="318"/>
      <c r="Y9" s="134"/>
      <c r="Z9" s="176"/>
      <c r="AA9" s="350"/>
      <c r="AB9" s="365"/>
      <c r="AC9" s="176"/>
      <c r="AD9" s="134"/>
      <c r="AE9" s="18">
        <f t="shared" si="2"/>
        <v>2255.06</v>
      </c>
      <c r="AH9" s="47"/>
      <c r="AI9" s="48"/>
      <c r="AJ9" s="81"/>
      <c r="AK9" s="49"/>
    </row>
    <row r="10" spans="1:37" ht="16.95" customHeight="1" x14ac:dyDescent="0.35">
      <c r="A10" s="1">
        <f t="shared" si="0"/>
        <v>9</v>
      </c>
      <c r="B10" s="254" t="s">
        <v>150</v>
      </c>
      <c r="C10" s="176">
        <f t="shared" si="1"/>
        <v>2061.42</v>
      </c>
      <c r="D10" s="78">
        <v>549.9</v>
      </c>
      <c r="F10" s="228">
        <v>319.60000000000002</v>
      </c>
      <c r="G10" s="104">
        <v>639.20000000000005</v>
      </c>
      <c r="N10" s="176"/>
      <c r="O10" s="18">
        <v>552.72</v>
      </c>
      <c r="P10" s="76"/>
      <c r="Q10" s="229"/>
      <c r="R10" s="178"/>
      <c r="S10" s="31"/>
      <c r="T10" s="277"/>
      <c r="U10" s="19"/>
      <c r="V10" s="177"/>
      <c r="W10" s="77"/>
      <c r="X10" s="318"/>
      <c r="Y10" s="134"/>
      <c r="Z10" s="176"/>
      <c r="AA10" s="350"/>
      <c r="AB10" s="365"/>
      <c r="AC10" s="176"/>
      <c r="AD10" s="134"/>
      <c r="AE10" s="18">
        <f t="shared" si="2"/>
        <v>2061.42</v>
      </c>
      <c r="AH10" s="50"/>
      <c r="AI10" s="50"/>
      <c r="AJ10" s="50"/>
      <c r="AK10" s="51"/>
    </row>
    <row r="11" spans="1:37" ht="16.95" customHeight="1" x14ac:dyDescent="0.35">
      <c r="A11" s="1">
        <f t="shared" si="0"/>
        <v>10</v>
      </c>
      <c r="B11" s="254" t="s">
        <v>287</v>
      </c>
      <c r="C11" s="176">
        <f t="shared" si="1"/>
        <v>1773.7800000000002</v>
      </c>
      <c r="N11" s="176"/>
      <c r="O11" s="18"/>
      <c r="P11" s="76"/>
      <c r="Q11" s="229"/>
      <c r="R11" s="178"/>
      <c r="S11" s="31"/>
      <c r="T11" s="277"/>
      <c r="U11" s="19"/>
      <c r="V11" s="177"/>
      <c r="W11" s="77"/>
      <c r="X11" s="318"/>
      <c r="Y11" s="134">
        <v>721.92</v>
      </c>
      <c r="Z11" s="176"/>
      <c r="AA11" s="350">
        <v>329</v>
      </c>
      <c r="AB11" s="365">
        <v>419.71</v>
      </c>
      <c r="AC11" s="176">
        <v>303.14999999999998</v>
      </c>
      <c r="AD11" s="134"/>
      <c r="AE11" s="18">
        <f t="shared" si="2"/>
        <v>1773.7800000000002</v>
      </c>
      <c r="AH11" s="50"/>
      <c r="AI11" s="50"/>
    </row>
    <row r="12" spans="1:37" ht="16.95" customHeight="1" x14ac:dyDescent="0.35">
      <c r="A12" s="1">
        <f t="shared" si="0"/>
        <v>11</v>
      </c>
      <c r="B12" s="33" t="s">
        <v>53</v>
      </c>
      <c r="C12" s="176">
        <f t="shared" si="1"/>
        <v>1666.1499999999999</v>
      </c>
      <c r="F12" s="228">
        <v>479.4</v>
      </c>
      <c r="J12" s="25">
        <v>419.71</v>
      </c>
      <c r="M12" s="82">
        <v>767.04</v>
      </c>
      <c r="N12" s="176"/>
      <c r="O12" s="18"/>
      <c r="P12" s="76"/>
      <c r="Q12" s="229"/>
      <c r="R12" s="178"/>
      <c r="S12" s="31"/>
      <c r="T12" s="277"/>
      <c r="U12" s="19"/>
      <c r="V12" s="177"/>
      <c r="W12" s="77"/>
      <c r="X12" s="318"/>
      <c r="Y12" s="134"/>
      <c r="Z12" s="176"/>
      <c r="AA12" s="350"/>
      <c r="AB12" s="365"/>
      <c r="AC12" s="176"/>
      <c r="AD12" s="134"/>
      <c r="AE12" s="18">
        <f t="shared" si="2"/>
        <v>1666.1499999999999</v>
      </c>
      <c r="AH12" s="50"/>
      <c r="AI12" s="50"/>
    </row>
    <row r="13" spans="1:37" ht="16.95" customHeight="1" x14ac:dyDescent="0.35">
      <c r="A13" s="1">
        <f t="shared" si="0"/>
        <v>12</v>
      </c>
      <c r="B13" s="1" t="s">
        <v>179</v>
      </c>
      <c r="C13" s="176">
        <f t="shared" si="1"/>
        <v>1488.96</v>
      </c>
      <c r="N13" s="176"/>
      <c r="O13" s="18"/>
      <c r="P13" s="76"/>
      <c r="Q13" s="229">
        <v>329</v>
      </c>
      <c r="R13" s="178"/>
      <c r="S13" s="31"/>
      <c r="T13" s="277">
        <v>357.2</v>
      </c>
      <c r="U13" s="19"/>
      <c r="V13" s="177"/>
      <c r="W13" s="77"/>
      <c r="X13" s="318"/>
      <c r="Y13" s="134"/>
      <c r="Z13" s="176"/>
      <c r="AA13" s="350">
        <v>493.5</v>
      </c>
      <c r="AB13" s="365">
        <v>309.26</v>
      </c>
      <c r="AC13" s="176"/>
      <c r="AD13" s="134"/>
      <c r="AE13" s="18">
        <f t="shared" si="2"/>
        <v>1488.96</v>
      </c>
      <c r="AH13" s="50"/>
      <c r="AI13" s="50"/>
      <c r="AJ13" s="50"/>
      <c r="AK13" s="51"/>
    </row>
    <row r="14" spans="1:37" ht="16.95" customHeight="1" x14ac:dyDescent="0.3">
      <c r="A14" s="1">
        <f t="shared" si="0"/>
        <v>13</v>
      </c>
      <c r="B14" s="254" t="s">
        <v>242</v>
      </c>
      <c r="C14" s="176">
        <f t="shared" si="1"/>
        <v>1425.51</v>
      </c>
      <c r="N14" s="176"/>
      <c r="O14" s="18"/>
      <c r="P14" s="76"/>
      <c r="Q14" s="229"/>
      <c r="R14" s="178"/>
      <c r="S14" s="31"/>
      <c r="T14" s="277"/>
      <c r="U14" s="19"/>
      <c r="V14" s="177"/>
      <c r="W14" s="77">
        <v>940.47</v>
      </c>
      <c r="X14" s="318"/>
      <c r="Y14" s="134"/>
      <c r="Z14" s="176"/>
      <c r="AA14" s="350"/>
      <c r="AB14" s="365"/>
      <c r="AC14" s="176">
        <v>485.04</v>
      </c>
      <c r="AD14" s="134"/>
      <c r="AE14" s="18">
        <f t="shared" si="2"/>
        <v>1425.51</v>
      </c>
      <c r="AH14" s="46"/>
      <c r="AJ14" s="46"/>
    </row>
    <row r="15" spans="1:37" ht="16.95" customHeight="1" x14ac:dyDescent="0.3">
      <c r="A15" s="1">
        <f t="shared" si="0"/>
        <v>14</v>
      </c>
      <c r="B15" s="33" t="s">
        <v>33</v>
      </c>
      <c r="C15" s="176">
        <f t="shared" si="1"/>
        <v>1412.82</v>
      </c>
      <c r="E15" s="227">
        <v>423</v>
      </c>
      <c r="N15" s="176"/>
      <c r="O15" s="18"/>
      <c r="P15" s="76"/>
      <c r="Q15" s="229"/>
      <c r="R15" s="178">
        <v>319.60000000000002</v>
      </c>
      <c r="S15" s="31">
        <v>173.9</v>
      </c>
      <c r="T15" s="277"/>
      <c r="U15" s="19"/>
      <c r="V15" s="177"/>
      <c r="W15" s="77"/>
      <c r="X15" s="318"/>
      <c r="Y15" s="134"/>
      <c r="Z15" s="176">
        <v>496.32</v>
      </c>
      <c r="AA15" s="350"/>
      <c r="AB15" s="365"/>
      <c r="AC15" s="176"/>
      <c r="AD15" s="134"/>
      <c r="AE15" s="18">
        <f t="shared" si="2"/>
        <v>1412.82</v>
      </c>
      <c r="AH15" s="46"/>
      <c r="AJ15" s="46"/>
    </row>
    <row r="16" spans="1:37" ht="16.95" customHeight="1" x14ac:dyDescent="0.3">
      <c r="A16" s="1">
        <f t="shared" si="0"/>
        <v>15</v>
      </c>
      <c r="B16" s="254" t="s">
        <v>276</v>
      </c>
      <c r="C16" s="176">
        <f t="shared" si="1"/>
        <v>1411.88</v>
      </c>
      <c r="N16" s="176">
        <v>601.6</v>
      </c>
      <c r="O16" s="18"/>
      <c r="P16" s="76"/>
      <c r="Q16" s="229"/>
      <c r="R16" s="178"/>
      <c r="S16" s="31"/>
      <c r="T16" s="277"/>
      <c r="U16" s="19"/>
      <c r="V16" s="177"/>
      <c r="W16" s="77"/>
      <c r="X16" s="318"/>
      <c r="Y16" s="134">
        <v>210.56</v>
      </c>
      <c r="Z16" s="176">
        <v>599.72</v>
      </c>
      <c r="AA16" s="350"/>
      <c r="AB16" s="365"/>
      <c r="AC16" s="176"/>
      <c r="AD16" s="134"/>
      <c r="AE16" s="18">
        <f t="shared" si="2"/>
        <v>1411.88</v>
      </c>
      <c r="AH16" s="46"/>
      <c r="AJ16" s="46"/>
    </row>
    <row r="17" spans="1:36" ht="16.95" customHeight="1" x14ac:dyDescent="0.3">
      <c r="A17" s="1">
        <f t="shared" si="0"/>
        <v>16</v>
      </c>
      <c r="B17" s="33" t="s">
        <v>69</v>
      </c>
      <c r="C17" s="176">
        <f t="shared" si="1"/>
        <v>1366.7599999999998</v>
      </c>
      <c r="G17" s="104">
        <v>479.4</v>
      </c>
      <c r="H17" s="23">
        <v>357.2</v>
      </c>
      <c r="J17" s="25">
        <v>530.16</v>
      </c>
      <c r="N17" s="176"/>
      <c r="O17" s="18"/>
      <c r="P17" s="76"/>
      <c r="Q17" s="229"/>
      <c r="R17" s="178"/>
      <c r="S17" s="31"/>
      <c r="T17" s="277"/>
      <c r="U17" s="19"/>
      <c r="V17" s="177"/>
      <c r="W17" s="77"/>
      <c r="X17" s="318"/>
      <c r="Y17" s="134"/>
      <c r="Z17" s="176"/>
      <c r="AA17" s="350"/>
      <c r="AB17" s="365"/>
      <c r="AC17" s="176"/>
      <c r="AD17" s="134"/>
      <c r="AE17" s="18">
        <f t="shared" si="2"/>
        <v>1366.7599999999998</v>
      </c>
      <c r="AH17" s="46"/>
      <c r="AJ17" s="46"/>
    </row>
    <row r="18" spans="1:36" ht="16.95" customHeight="1" x14ac:dyDescent="0.3">
      <c r="A18" s="1">
        <f t="shared" si="0"/>
        <v>17</v>
      </c>
      <c r="B18" s="33" t="s">
        <v>82</v>
      </c>
      <c r="C18" s="176">
        <f t="shared" si="1"/>
        <v>1176.4099999999999</v>
      </c>
      <c r="H18" s="23">
        <v>535.79999999999995</v>
      </c>
      <c r="J18" s="25">
        <v>640.61</v>
      </c>
      <c r="N18" s="176"/>
      <c r="O18" s="18"/>
      <c r="P18" s="76"/>
      <c r="Q18" s="229"/>
      <c r="R18" s="178"/>
      <c r="S18" s="31"/>
      <c r="T18" s="277"/>
      <c r="U18" s="19"/>
      <c r="V18" s="177"/>
      <c r="W18" s="77"/>
      <c r="X18" s="318"/>
      <c r="Y18" s="134"/>
      <c r="Z18" s="176"/>
      <c r="AA18" s="350"/>
      <c r="AB18" s="365"/>
      <c r="AC18" s="176"/>
      <c r="AD18" s="134"/>
      <c r="AE18" s="18">
        <f t="shared" si="2"/>
        <v>1176.4099999999999</v>
      </c>
      <c r="AF18" s="17" t="s">
        <v>3</v>
      </c>
      <c r="AH18" s="46"/>
      <c r="AJ18" s="46"/>
    </row>
    <row r="19" spans="1:36" ht="16.95" customHeight="1" x14ac:dyDescent="0.3">
      <c r="A19" s="1">
        <f t="shared" si="0"/>
        <v>18</v>
      </c>
      <c r="B19" s="33" t="s">
        <v>135</v>
      </c>
      <c r="C19" s="176">
        <f t="shared" si="1"/>
        <v>1133.6399999999999</v>
      </c>
      <c r="M19" s="82">
        <v>63.92</v>
      </c>
      <c r="N19" s="176">
        <v>451.2</v>
      </c>
      <c r="O19" s="18"/>
      <c r="P19" s="76">
        <v>329</v>
      </c>
      <c r="Q19" s="229"/>
      <c r="R19" s="178"/>
      <c r="S19" s="31"/>
      <c r="T19" s="277"/>
      <c r="U19" s="19"/>
      <c r="V19" s="177"/>
      <c r="W19" s="77"/>
      <c r="X19" s="318"/>
      <c r="Y19" s="134"/>
      <c r="Z19" s="176">
        <v>289.52</v>
      </c>
      <c r="AA19" s="350"/>
      <c r="AB19" s="365"/>
      <c r="AC19" s="176"/>
      <c r="AD19" s="134"/>
      <c r="AE19" s="18">
        <f t="shared" si="2"/>
        <v>1133.6399999999999</v>
      </c>
      <c r="AH19" s="46"/>
      <c r="AJ19" s="46"/>
    </row>
    <row r="20" spans="1:36" ht="16.95" customHeight="1" x14ac:dyDescent="0.3">
      <c r="A20" s="1">
        <f t="shared" si="0"/>
        <v>19</v>
      </c>
      <c r="B20" s="254" t="s">
        <v>215</v>
      </c>
      <c r="C20" s="176">
        <f t="shared" si="1"/>
        <v>1081.94</v>
      </c>
      <c r="N20" s="80">
        <v>300.8</v>
      </c>
      <c r="O20" s="42"/>
      <c r="P20" s="102"/>
      <c r="Q20" s="232"/>
      <c r="R20" s="233"/>
      <c r="S20" s="267"/>
      <c r="T20" s="279"/>
      <c r="U20" s="44">
        <v>366.6</v>
      </c>
      <c r="V20" s="37">
        <v>414.54</v>
      </c>
      <c r="W20" s="101"/>
      <c r="X20" s="319"/>
      <c r="Y20" s="331"/>
      <c r="Z20" s="80"/>
      <c r="AA20" s="351"/>
      <c r="AB20" s="366"/>
      <c r="AC20" s="80"/>
      <c r="AD20" s="331"/>
      <c r="AE20" s="18">
        <f t="shared" si="2"/>
        <v>1081.94</v>
      </c>
      <c r="AF20" s="17" t="s">
        <v>3</v>
      </c>
      <c r="AH20" s="46"/>
      <c r="AJ20" s="46"/>
    </row>
    <row r="21" spans="1:36" ht="16.95" customHeight="1" x14ac:dyDescent="0.3">
      <c r="A21" s="1">
        <f t="shared" si="0"/>
        <v>20</v>
      </c>
      <c r="B21" s="33" t="s">
        <v>134</v>
      </c>
      <c r="C21" s="176">
        <f t="shared" si="1"/>
        <v>941.41000000000008</v>
      </c>
      <c r="M21" s="82">
        <v>639.20000000000005</v>
      </c>
      <c r="N21" s="176"/>
      <c r="O21" s="18"/>
      <c r="P21" s="76"/>
      <c r="Q21" s="229"/>
      <c r="R21" s="178"/>
      <c r="S21" s="31"/>
      <c r="T21" s="277"/>
      <c r="U21" s="19"/>
      <c r="V21" s="177"/>
      <c r="W21" s="77"/>
      <c r="X21" s="318"/>
      <c r="Y21" s="134"/>
      <c r="Z21" s="176">
        <v>103.4</v>
      </c>
      <c r="AA21" s="350"/>
      <c r="AB21" s="365">
        <v>198.81</v>
      </c>
      <c r="AC21" s="176"/>
      <c r="AD21" s="134"/>
      <c r="AE21" s="18">
        <f t="shared" si="2"/>
        <v>941.41000000000008</v>
      </c>
      <c r="AJ21" s="46"/>
    </row>
    <row r="22" spans="1:36" ht="16.95" customHeight="1" x14ac:dyDescent="0.3">
      <c r="A22" s="1">
        <f t="shared" si="0"/>
        <v>21</v>
      </c>
      <c r="B22" s="1" t="s">
        <v>187</v>
      </c>
      <c r="C22" s="176">
        <f t="shared" si="1"/>
        <v>896.76</v>
      </c>
      <c r="N22" s="176"/>
      <c r="O22" s="18"/>
      <c r="P22" s="76"/>
      <c r="Q22" s="229"/>
      <c r="R22" s="178">
        <v>479.4</v>
      </c>
      <c r="S22" s="31">
        <v>417.36</v>
      </c>
      <c r="T22" s="277"/>
      <c r="U22" s="19"/>
      <c r="V22" s="177"/>
      <c r="W22" s="77"/>
      <c r="X22" s="318"/>
      <c r="Y22" s="134"/>
      <c r="Z22" s="176"/>
      <c r="AA22" s="350"/>
      <c r="AB22" s="365"/>
      <c r="AC22" s="176"/>
      <c r="AD22" s="134"/>
      <c r="AE22" s="18">
        <f t="shared" si="2"/>
        <v>896.76</v>
      </c>
      <c r="AJ22" s="46"/>
    </row>
    <row r="23" spans="1:36" ht="16.95" customHeight="1" x14ac:dyDescent="0.3">
      <c r="A23" s="1">
        <f t="shared" si="0"/>
        <v>22</v>
      </c>
      <c r="B23" s="254" t="s">
        <v>314</v>
      </c>
      <c r="C23" s="176">
        <f t="shared" si="1"/>
        <v>886.42</v>
      </c>
      <c r="N23" s="176">
        <v>150.4</v>
      </c>
      <c r="O23" s="18"/>
      <c r="P23" s="76"/>
      <c r="Q23" s="229"/>
      <c r="R23" s="178"/>
      <c r="S23" s="31"/>
      <c r="T23" s="277"/>
      <c r="U23" s="19"/>
      <c r="V23" s="177"/>
      <c r="W23" s="77">
        <v>454.02</v>
      </c>
      <c r="X23" s="318"/>
      <c r="Y23" s="134"/>
      <c r="Z23" s="176"/>
      <c r="AA23" s="350"/>
      <c r="AB23" s="365"/>
      <c r="AC23" s="176"/>
      <c r="AD23" s="134">
        <v>282</v>
      </c>
      <c r="AE23" s="18">
        <f t="shared" si="2"/>
        <v>886.42</v>
      </c>
      <c r="AJ23" s="46"/>
    </row>
    <row r="24" spans="1:36" ht="16.95" customHeight="1" x14ac:dyDescent="0.3">
      <c r="A24" s="1">
        <f t="shared" si="0"/>
        <v>23</v>
      </c>
      <c r="B24" s="33" t="s">
        <v>54</v>
      </c>
      <c r="C24" s="176">
        <f t="shared" si="1"/>
        <v>874.2</v>
      </c>
      <c r="F24" s="228">
        <v>159.80000000000001</v>
      </c>
      <c r="H24" s="23">
        <v>714.4</v>
      </c>
      <c r="N24" s="176"/>
      <c r="O24" s="18"/>
      <c r="P24" s="76"/>
      <c r="Q24" s="229"/>
      <c r="R24" s="178"/>
      <c r="S24" s="31"/>
      <c r="T24" s="277"/>
      <c r="U24" s="19"/>
      <c r="V24" s="177"/>
      <c r="W24" s="77"/>
      <c r="X24" s="318"/>
      <c r="Y24" s="134"/>
      <c r="Z24" s="176"/>
      <c r="AA24" s="350"/>
      <c r="AB24" s="365"/>
      <c r="AC24" s="176"/>
      <c r="AD24" s="134"/>
      <c r="AE24" s="18">
        <f t="shared" si="2"/>
        <v>874.2</v>
      </c>
      <c r="AJ24" s="46"/>
    </row>
    <row r="25" spans="1:36" ht="16.95" customHeight="1" x14ac:dyDescent="0.3">
      <c r="A25" s="1">
        <f t="shared" si="0"/>
        <v>24</v>
      </c>
      <c r="B25" s="33" t="s">
        <v>20</v>
      </c>
      <c r="C25" s="176">
        <f t="shared" si="1"/>
        <v>733.2</v>
      </c>
      <c r="D25" s="78">
        <v>733.2</v>
      </c>
      <c r="N25" s="176"/>
      <c r="O25" s="18"/>
      <c r="P25" s="76"/>
      <c r="Q25" s="229"/>
      <c r="R25" s="178"/>
      <c r="S25" s="31"/>
      <c r="T25" s="277"/>
      <c r="U25" s="19"/>
      <c r="V25" s="177"/>
      <c r="W25" s="77"/>
      <c r="X25" s="318"/>
      <c r="Y25" s="134"/>
      <c r="Z25" s="176"/>
      <c r="AA25" s="350"/>
      <c r="AB25" s="365"/>
      <c r="AC25" s="176"/>
      <c r="AD25" s="134"/>
      <c r="AE25" s="18">
        <f t="shared" si="2"/>
        <v>733.2</v>
      </c>
      <c r="AJ25" s="46"/>
    </row>
    <row r="26" spans="1:36" ht="16.95" customHeight="1" x14ac:dyDescent="0.3">
      <c r="A26" s="1">
        <f t="shared" si="0"/>
        <v>25</v>
      </c>
      <c r="B26" s="254" t="s">
        <v>168</v>
      </c>
      <c r="C26" s="176">
        <f t="shared" si="1"/>
        <v>681.5</v>
      </c>
      <c r="N26" s="176"/>
      <c r="O26" s="18"/>
      <c r="P26" s="76">
        <v>681.5</v>
      </c>
      <c r="Q26" s="229"/>
      <c r="R26" s="178"/>
      <c r="S26" s="31"/>
      <c r="T26" s="277"/>
      <c r="U26" s="19"/>
      <c r="V26" s="177"/>
      <c r="W26" s="77"/>
      <c r="X26" s="318"/>
      <c r="Y26" s="134"/>
      <c r="Z26" s="176"/>
      <c r="AA26" s="350"/>
      <c r="AB26" s="365"/>
      <c r="AC26" s="176"/>
      <c r="AD26" s="134"/>
      <c r="AE26" s="18">
        <f t="shared" si="2"/>
        <v>681.5</v>
      </c>
      <c r="AJ26" s="46"/>
    </row>
    <row r="27" spans="1:36" ht="16.95" customHeight="1" x14ac:dyDescent="0.3">
      <c r="A27" s="1">
        <f t="shared" si="0"/>
        <v>26</v>
      </c>
      <c r="B27" s="1" t="s">
        <v>311</v>
      </c>
      <c r="C27" s="176">
        <f t="shared" si="1"/>
        <v>666.93</v>
      </c>
      <c r="N27" s="176"/>
      <c r="O27" s="18"/>
      <c r="P27" s="76"/>
      <c r="Q27" s="229"/>
      <c r="R27" s="178"/>
      <c r="S27" s="31"/>
      <c r="T27" s="277"/>
      <c r="U27" s="19"/>
      <c r="V27" s="177"/>
      <c r="W27" s="77"/>
      <c r="X27" s="318"/>
      <c r="Y27" s="134"/>
      <c r="Z27" s="176"/>
      <c r="AA27" s="350"/>
      <c r="AB27" s="365"/>
      <c r="AC27" s="176">
        <v>666.93</v>
      </c>
      <c r="AD27" s="134"/>
      <c r="AE27" s="18">
        <f t="shared" si="2"/>
        <v>666.93</v>
      </c>
    </row>
    <row r="28" spans="1:36" ht="16.95" customHeight="1" x14ac:dyDescent="0.3">
      <c r="A28" s="1">
        <f t="shared" si="0"/>
        <v>27</v>
      </c>
      <c r="B28" s="1" t="s">
        <v>170</v>
      </c>
      <c r="C28" s="176">
        <f t="shared" si="1"/>
        <v>530.63</v>
      </c>
      <c r="N28" s="176"/>
      <c r="O28" s="18"/>
      <c r="P28" s="76">
        <v>117.5</v>
      </c>
      <c r="Q28" s="229"/>
      <c r="R28" s="178"/>
      <c r="S28" s="31"/>
      <c r="T28" s="277"/>
      <c r="U28" s="19"/>
      <c r="V28" s="177"/>
      <c r="W28" s="77">
        <v>291.87</v>
      </c>
      <c r="X28" s="318"/>
      <c r="Y28" s="134"/>
      <c r="Z28" s="176"/>
      <c r="AA28" s="350"/>
      <c r="AB28" s="365"/>
      <c r="AC28" s="176">
        <v>121.26</v>
      </c>
      <c r="AD28" s="134"/>
      <c r="AE28" s="18">
        <f t="shared" si="2"/>
        <v>530.63</v>
      </c>
    </row>
    <row r="29" spans="1:36" ht="16.95" customHeight="1" x14ac:dyDescent="0.3">
      <c r="A29" s="1">
        <f t="shared" si="0"/>
        <v>28</v>
      </c>
      <c r="B29" s="33" t="s">
        <v>70</v>
      </c>
      <c r="C29" s="176">
        <f t="shared" si="1"/>
        <v>518.41000000000008</v>
      </c>
      <c r="G29" s="104">
        <v>319.60000000000002</v>
      </c>
      <c r="J29" s="25">
        <v>198.81</v>
      </c>
      <c r="N29" s="176"/>
      <c r="AE29" s="18">
        <f t="shared" si="2"/>
        <v>518.41000000000008</v>
      </c>
    </row>
    <row r="30" spans="1:36" ht="16.95" customHeight="1" x14ac:dyDescent="0.3">
      <c r="A30" s="1">
        <f t="shared" si="0"/>
        <v>29</v>
      </c>
      <c r="B30" s="33" t="s">
        <v>94</v>
      </c>
      <c r="C30" s="176">
        <f t="shared" si="1"/>
        <v>460.6</v>
      </c>
      <c r="I30" s="29">
        <v>98.7</v>
      </c>
      <c r="N30" s="176"/>
      <c r="O30" s="18"/>
      <c r="P30" s="76"/>
      <c r="Q30" s="229"/>
      <c r="R30" s="178"/>
      <c r="S30" s="31"/>
      <c r="T30" s="277">
        <v>178.6</v>
      </c>
      <c r="U30" s="19">
        <v>183.3</v>
      </c>
      <c r="V30" s="177"/>
      <c r="W30" s="77"/>
      <c r="X30" s="318"/>
      <c r="Y30" s="134"/>
      <c r="Z30" s="176"/>
      <c r="AA30" s="350"/>
      <c r="AB30" s="365"/>
      <c r="AC30" s="176"/>
      <c r="AD30" s="134"/>
      <c r="AE30" s="18">
        <f t="shared" si="2"/>
        <v>460.6</v>
      </c>
    </row>
    <row r="31" spans="1:36" ht="16.95" customHeight="1" x14ac:dyDescent="0.3">
      <c r="A31" s="1">
        <f t="shared" si="0"/>
        <v>30</v>
      </c>
      <c r="B31" s="33" t="s">
        <v>151</v>
      </c>
      <c r="C31" s="176">
        <f t="shared" si="1"/>
        <v>437.57</v>
      </c>
      <c r="N31" s="176"/>
      <c r="O31" s="18">
        <v>437.57</v>
      </c>
      <c r="P31" s="76"/>
      <c r="Q31" s="239"/>
      <c r="R31" s="178"/>
      <c r="S31" s="31"/>
      <c r="T31" s="277"/>
      <c r="U31" s="19"/>
      <c r="V31" s="177"/>
      <c r="W31" s="77"/>
      <c r="X31" s="318"/>
      <c r="Y31" s="134"/>
      <c r="Z31" s="176"/>
      <c r="AA31" s="350"/>
      <c r="AB31" s="365"/>
      <c r="AC31" s="176"/>
      <c r="AD31" s="134"/>
      <c r="AE31" s="18">
        <f t="shared" si="2"/>
        <v>437.57</v>
      </c>
    </row>
    <row r="32" spans="1:36" ht="16.95" customHeight="1" x14ac:dyDescent="0.3">
      <c r="A32" s="1">
        <f t="shared" si="0"/>
        <v>31</v>
      </c>
      <c r="B32" s="33" t="s">
        <v>71</v>
      </c>
      <c r="C32" s="176">
        <f t="shared" si="1"/>
        <v>404.20000000000005</v>
      </c>
      <c r="G32" s="104">
        <v>159.80000000000001</v>
      </c>
      <c r="L32" s="28">
        <v>244.4</v>
      </c>
      <c r="N32" s="176"/>
      <c r="O32" s="18"/>
      <c r="P32" s="76"/>
      <c r="Q32" s="229"/>
      <c r="R32" s="178"/>
      <c r="S32" s="31"/>
      <c r="T32" s="277"/>
      <c r="U32" s="19"/>
      <c r="V32" s="177"/>
      <c r="W32" s="77"/>
      <c r="X32" s="318"/>
      <c r="Y32" s="134"/>
      <c r="Z32" s="176"/>
      <c r="AA32" s="350"/>
      <c r="AB32" s="365"/>
      <c r="AC32" s="176"/>
      <c r="AD32" s="134"/>
      <c r="AE32" s="18">
        <f t="shared" si="2"/>
        <v>404.20000000000005</v>
      </c>
    </row>
    <row r="33" spans="1:33" ht="16.95" customHeight="1" x14ac:dyDescent="0.3">
      <c r="A33" s="1">
        <f t="shared" si="0"/>
        <v>32</v>
      </c>
      <c r="B33" s="143" t="s">
        <v>116</v>
      </c>
      <c r="C33" s="176">
        <f t="shared" si="1"/>
        <v>404.2</v>
      </c>
      <c r="D33" s="260"/>
      <c r="K33" s="174">
        <v>282</v>
      </c>
      <c r="L33" s="28">
        <v>122.2</v>
      </c>
      <c r="N33" s="176"/>
      <c r="O33" s="18"/>
      <c r="P33" s="76"/>
      <c r="Q33" s="229"/>
      <c r="R33" s="178"/>
      <c r="S33" s="31"/>
      <c r="T33" s="277"/>
      <c r="U33" s="19"/>
      <c r="V33" s="177"/>
      <c r="W33" s="77"/>
      <c r="X33" s="318"/>
      <c r="Y33" s="134"/>
      <c r="Z33" s="176"/>
      <c r="AA33" s="350"/>
      <c r="AB33" s="365"/>
      <c r="AC33" s="176"/>
      <c r="AD33" s="134"/>
      <c r="AE33" s="18">
        <f t="shared" si="2"/>
        <v>404.2</v>
      </c>
    </row>
    <row r="34" spans="1:33" ht="16.95" customHeight="1" x14ac:dyDescent="0.3">
      <c r="A34" s="1">
        <f t="shared" si="0"/>
        <v>33</v>
      </c>
      <c r="B34" s="1" t="s">
        <v>228</v>
      </c>
      <c r="C34" s="176">
        <f t="shared" si="1"/>
        <v>340.75</v>
      </c>
      <c r="V34" s="191">
        <v>230.3</v>
      </c>
      <c r="AB34" s="367">
        <v>110.45</v>
      </c>
      <c r="AE34" s="18">
        <f t="shared" si="2"/>
        <v>340.75</v>
      </c>
    </row>
    <row r="35" spans="1:33" ht="16.95" customHeight="1" x14ac:dyDescent="0.3">
      <c r="A35" s="1">
        <f t="shared" si="0"/>
        <v>34</v>
      </c>
      <c r="B35" s="143" t="s">
        <v>103</v>
      </c>
      <c r="C35" s="176">
        <f t="shared" si="1"/>
        <v>309.26</v>
      </c>
      <c r="D35" s="260"/>
      <c r="J35" s="25">
        <v>309.26</v>
      </c>
      <c r="N35" s="176"/>
      <c r="O35" s="18"/>
      <c r="P35" s="76"/>
      <c r="Q35" s="229"/>
      <c r="R35" s="178"/>
      <c r="S35" s="31"/>
      <c r="T35" s="277"/>
      <c r="U35" s="19"/>
      <c r="V35" s="177"/>
      <c r="W35" s="77"/>
      <c r="X35" s="318"/>
      <c r="Y35" s="134"/>
      <c r="Z35" s="176"/>
      <c r="AA35" s="350"/>
      <c r="AB35" s="365"/>
      <c r="AC35" s="176"/>
      <c r="AD35" s="134"/>
      <c r="AE35" s="18">
        <f t="shared" si="2"/>
        <v>309.26</v>
      </c>
    </row>
    <row r="36" spans="1:33" ht="16.95" customHeight="1" x14ac:dyDescent="0.3">
      <c r="A36" s="1">
        <f t="shared" si="0"/>
        <v>35</v>
      </c>
      <c r="B36" s="33" t="s">
        <v>34</v>
      </c>
      <c r="C36" s="176">
        <f t="shared" si="1"/>
        <v>305.5</v>
      </c>
      <c r="E36" s="227">
        <v>141</v>
      </c>
      <c r="N36" s="176"/>
      <c r="O36" s="18"/>
      <c r="P36" s="76"/>
      <c r="Q36" s="229">
        <v>164.5</v>
      </c>
      <c r="R36" s="178"/>
      <c r="S36" s="31"/>
      <c r="T36" s="277"/>
      <c r="U36" s="19"/>
      <c r="V36" s="177"/>
      <c r="W36" s="77"/>
      <c r="X36" s="318"/>
      <c r="Y36" s="134"/>
      <c r="Z36" s="176"/>
      <c r="AA36" s="350"/>
      <c r="AB36" s="365"/>
      <c r="AC36" s="176"/>
      <c r="AD36" s="134"/>
      <c r="AE36" s="18">
        <f t="shared" si="2"/>
        <v>305.5</v>
      </c>
    </row>
    <row r="37" spans="1:33" ht="16.95" customHeight="1" x14ac:dyDescent="0.3">
      <c r="A37" s="1">
        <f t="shared" si="0"/>
        <v>36</v>
      </c>
      <c r="B37" s="1" t="s">
        <v>57</v>
      </c>
      <c r="C37" s="176">
        <f t="shared" si="1"/>
        <v>277.3</v>
      </c>
      <c r="N37" s="176"/>
      <c r="O37" s="18"/>
      <c r="P37" s="76"/>
      <c r="Q37" s="229"/>
      <c r="R37" s="178"/>
      <c r="S37" s="31"/>
      <c r="T37" s="277"/>
      <c r="U37" s="19"/>
      <c r="V37" s="177">
        <v>115.15</v>
      </c>
      <c r="W37" s="77">
        <v>162.15</v>
      </c>
      <c r="X37" s="318"/>
      <c r="Y37" s="134"/>
      <c r="Z37" s="176"/>
      <c r="AA37" s="350"/>
      <c r="AB37" s="365"/>
      <c r="AC37" s="176"/>
      <c r="AD37" s="134"/>
      <c r="AE37" s="18">
        <f t="shared" si="2"/>
        <v>277.3</v>
      </c>
    </row>
    <row r="38" spans="1:33" ht="16.95" customHeight="1" x14ac:dyDescent="0.3">
      <c r="A38" s="1">
        <f t="shared" si="0"/>
        <v>37</v>
      </c>
      <c r="B38" s="1" t="s">
        <v>254</v>
      </c>
      <c r="C38" s="176">
        <f t="shared" si="1"/>
        <v>225.6</v>
      </c>
      <c r="N38" s="176"/>
      <c r="O38" s="18"/>
      <c r="P38" s="76"/>
      <c r="Q38" s="229"/>
      <c r="R38" s="178"/>
      <c r="S38" s="31"/>
      <c r="T38" s="277"/>
      <c r="U38" s="19"/>
      <c r="V38" s="177"/>
      <c r="W38" s="77"/>
      <c r="X38" s="318">
        <v>225.6</v>
      </c>
      <c r="Y38" s="134"/>
      <c r="Z38" s="176"/>
      <c r="AA38" s="350"/>
      <c r="AB38" s="365"/>
      <c r="AC38" s="176"/>
      <c r="AD38" s="134"/>
      <c r="AE38" s="18">
        <f t="shared" si="2"/>
        <v>225.6</v>
      </c>
    </row>
    <row r="39" spans="1:33" ht="16.95" customHeight="1" x14ac:dyDescent="0.3">
      <c r="A39" s="1">
        <f t="shared" si="0"/>
        <v>38</v>
      </c>
      <c r="B39" s="1" t="s">
        <v>169</v>
      </c>
      <c r="C39" s="176">
        <f t="shared" si="1"/>
        <v>211.5</v>
      </c>
      <c r="N39" s="176"/>
      <c r="O39" s="18"/>
      <c r="P39" s="76">
        <v>211.5</v>
      </c>
      <c r="Q39" s="229"/>
      <c r="R39" s="178"/>
      <c r="S39" s="31"/>
      <c r="T39" s="277"/>
      <c r="U39" s="19"/>
      <c r="V39" s="177"/>
      <c r="W39" s="77"/>
      <c r="X39" s="318"/>
      <c r="Y39" s="134"/>
      <c r="Z39" s="176"/>
      <c r="AA39" s="350"/>
      <c r="AB39" s="365"/>
      <c r="AC39" s="176"/>
      <c r="AD39" s="134"/>
      <c r="AE39" s="18">
        <f t="shared" si="2"/>
        <v>211.5</v>
      </c>
    </row>
    <row r="40" spans="1:33" ht="16.95" customHeight="1" x14ac:dyDescent="0.3">
      <c r="A40" s="1">
        <f t="shared" si="0"/>
        <v>39</v>
      </c>
      <c r="B40" s="33" t="s">
        <v>152</v>
      </c>
      <c r="C40" s="176">
        <f t="shared" si="1"/>
        <v>207.27</v>
      </c>
      <c r="N40" s="234"/>
      <c r="O40" s="235">
        <v>207.27</v>
      </c>
      <c r="P40" s="236"/>
      <c r="Q40" s="237"/>
      <c r="R40" s="238"/>
      <c r="S40" s="268"/>
      <c r="T40" s="280"/>
      <c r="U40" s="293"/>
      <c r="V40" s="302"/>
      <c r="W40" s="311"/>
      <c r="X40" s="321"/>
      <c r="Y40" s="332"/>
      <c r="Z40" s="234"/>
      <c r="AA40" s="353"/>
      <c r="AB40" s="368"/>
      <c r="AC40" s="234"/>
      <c r="AD40" s="332"/>
      <c r="AE40" s="18">
        <f t="shared" si="2"/>
        <v>207.27</v>
      </c>
      <c r="AG40" s="17" t="s">
        <v>3</v>
      </c>
    </row>
    <row r="41" spans="1:33" ht="16.95" customHeight="1" x14ac:dyDescent="0.3">
      <c r="A41" s="1">
        <f t="shared" si="0"/>
        <v>40</v>
      </c>
      <c r="B41" s="33" t="s">
        <v>21</v>
      </c>
      <c r="C41" s="176">
        <f t="shared" si="1"/>
        <v>183.3</v>
      </c>
      <c r="D41" s="78">
        <v>183.3</v>
      </c>
      <c r="N41" s="176"/>
      <c r="O41" s="18"/>
      <c r="P41" s="76"/>
      <c r="Q41" s="229"/>
      <c r="R41" s="178"/>
      <c r="S41" s="31"/>
      <c r="T41" s="277"/>
      <c r="U41" s="19"/>
      <c r="V41" s="177"/>
      <c r="W41" s="77"/>
      <c r="X41" s="318"/>
      <c r="Y41" s="134"/>
      <c r="Z41" s="176"/>
      <c r="AA41" s="350"/>
      <c r="AB41" s="365"/>
      <c r="AC41" s="176"/>
      <c r="AD41" s="134"/>
      <c r="AE41" s="18">
        <f t="shared" si="2"/>
        <v>183.3</v>
      </c>
    </row>
    <row r="42" spans="1:33" ht="16.95" customHeight="1" x14ac:dyDescent="0.3">
      <c r="A42" s="1">
        <f t="shared" si="0"/>
        <v>41</v>
      </c>
      <c r="B42" s="33" t="s">
        <v>83</v>
      </c>
      <c r="C42" s="176">
        <f t="shared" si="1"/>
        <v>178.6</v>
      </c>
      <c r="H42" s="23">
        <v>178.6</v>
      </c>
      <c r="N42" s="176"/>
      <c r="O42" s="18"/>
      <c r="P42" s="76"/>
      <c r="Q42" s="229"/>
      <c r="R42" s="178"/>
      <c r="S42" s="31"/>
      <c r="T42" s="277"/>
      <c r="U42" s="19"/>
      <c r="V42" s="177"/>
      <c r="W42" s="77"/>
      <c r="X42" s="318"/>
      <c r="Y42" s="134"/>
      <c r="Z42" s="176"/>
      <c r="AA42" s="350"/>
      <c r="AB42" s="365"/>
      <c r="AC42" s="176"/>
      <c r="AD42" s="134"/>
      <c r="AE42" s="18">
        <f t="shared" si="2"/>
        <v>178.6</v>
      </c>
    </row>
    <row r="43" spans="1:33" ht="16.95" customHeight="1" x14ac:dyDescent="0.3">
      <c r="A43" s="1">
        <f t="shared" si="0"/>
        <v>42</v>
      </c>
      <c r="B43" s="1" t="s">
        <v>279</v>
      </c>
      <c r="C43" s="176">
        <f t="shared" si="1"/>
        <v>164.5</v>
      </c>
      <c r="N43" s="176"/>
      <c r="O43" s="18"/>
      <c r="P43" s="76"/>
      <c r="Q43" s="229"/>
      <c r="R43" s="178"/>
      <c r="S43" s="31"/>
      <c r="T43" s="277"/>
      <c r="U43" s="19"/>
      <c r="V43" s="177"/>
      <c r="W43" s="77"/>
      <c r="X43" s="318"/>
      <c r="Y43" s="134"/>
      <c r="Z43" s="176"/>
      <c r="AA43" s="350">
        <v>164.5</v>
      </c>
      <c r="AB43" s="365"/>
      <c r="AC43" s="176"/>
      <c r="AD43" s="134"/>
      <c r="AE43" s="18">
        <f t="shared" si="2"/>
        <v>164.5</v>
      </c>
    </row>
    <row r="44" spans="1:33" ht="16.95" customHeight="1" x14ac:dyDescent="0.3">
      <c r="A44" s="1">
        <f t="shared" si="0"/>
        <v>43</v>
      </c>
      <c r="B44" s="1" t="s">
        <v>255</v>
      </c>
      <c r="C44" s="176">
        <f t="shared" si="1"/>
        <v>150.4</v>
      </c>
      <c r="N44" s="176"/>
      <c r="O44" s="18"/>
      <c r="P44" s="76"/>
      <c r="Q44" s="229"/>
      <c r="R44" s="178"/>
      <c r="S44" s="31"/>
      <c r="T44" s="277"/>
      <c r="U44" s="19"/>
      <c r="V44" s="177"/>
      <c r="W44" s="77"/>
      <c r="X44" s="318">
        <v>150.4</v>
      </c>
      <c r="Y44" s="134"/>
      <c r="Z44" s="176"/>
      <c r="AA44" s="350"/>
      <c r="AB44" s="365"/>
      <c r="AC44" s="176"/>
      <c r="AD44" s="134"/>
      <c r="AE44" s="18">
        <f t="shared" si="2"/>
        <v>150.4</v>
      </c>
    </row>
    <row r="45" spans="1:33" ht="16.95" customHeight="1" x14ac:dyDescent="0.3">
      <c r="A45" s="1">
        <f t="shared" si="0"/>
        <v>44</v>
      </c>
      <c r="B45" s="143" t="s">
        <v>104</v>
      </c>
      <c r="C45" s="176">
        <f t="shared" si="1"/>
        <v>110.45</v>
      </c>
      <c r="D45" s="260"/>
      <c r="J45" s="25">
        <v>110.45</v>
      </c>
      <c r="N45" s="176"/>
      <c r="O45" s="18"/>
      <c r="P45" s="76"/>
      <c r="Q45" s="229"/>
      <c r="R45" s="178"/>
      <c r="S45" s="31"/>
      <c r="T45" s="277"/>
      <c r="U45" s="19"/>
      <c r="V45" s="177"/>
      <c r="W45" s="77"/>
      <c r="X45" s="318"/>
      <c r="Y45" s="134"/>
      <c r="Z45" s="176"/>
      <c r="AA45" s="350"/>
      <c r="AB45" s="365"/>
      <c r="AC45" s="176"/>
      <c r="AD45" s="134"/>
      <c r="AE45" s="18">
        <f t="shared" si="2"/>
        <v>110.45</v>
      </c>
    </row>
    <row r="46" spans="1:33" ht="16.95" customHeight="1" x14ac:dyDescent="0.3">
      <c r="A46" s="1">
        <f t="shared" si="0"/>
        <v>45</v>
      </c>
      <c r="B46" s="1" t="s">
        <v>256</v>
      </c>
      <c r="C46" s="176">
        <f t="shared" si="1"/>
        <v>75.2</v>
      </c>
      <c r="N46" s="176"/>
      <c r="O46" s="18"/>
      <c r="P46" s="76"/>
      <c r="Q46" s="229"/>
      <c r="R46" s="178"/>
      <c r="S46" s="31"/>
      <c r="T46" s="277"/>
      <c r="U46" s="19"/>
      <c r="V46" s="177"/>
      <c r="W46" s="77"/>
      <c r="X46" s="318">
        <v>75.2</v>
      </c>
      <c r="Y46" s="134"/>
      <c r="Z46" s="176"/>
      <c r="AA46" s="350"/>
      <c r="AB46" s="365"/>
      <c r="AC46" s="176"/>
      <c r="AD46" s="134"/>
      <c r="AE46" s="18">
        <f t="shared" si="2"/>
        <v>75.2</v>
      </c>
    </row>
    <row r="47" spans="1:33" ht="16.95" customHeight="1" x14ac:dyDescent="0.3">
      <c r="A47" s="1">
        <f t="shared" si="0"/>
        <v>46</v>
      </c>
      <c r="C47" s="176">
        <f t="shared" ref="C47:C66" si="3">AE47</f>
        <v>0</v>
      </c>
      <c r="AE47" s="18">
        <f t="shared" ref="AE47:AE66" si="4">SUM(D47:AD47)</f>
        <v>0</v>
      </c>
    </row>
    <row r="48" spans="1:33" ht="16.95" customHeight="1" x14ac:dyDescent="0.3">
      <c r="A48" s="1">
        <f t="shared" si="0"/>
        <v>47</v>
      </c>
      <c r="C48" s="176">
        <f t="shared" si="3"/>
        <v>0</v>
      </c>
      <c r="N48" s="176"/>
      <c r="O48" s="18"/>
      <c r="P48" s="76"/>
      <c r="Q48" s="229"/>
      <c r="R48" s="178"/>
      <c r="S48" s="31"/>
      <c r="T48" s="277"/>
      <c r="U48" s="19"/>
      <c r="V48" s="177"/>
      <c r="W48" s="77"/>
      <c r="X48" s="318"/>
      <c r="Y48" s="134"/>
      <c r="Z48" s="176"/>
      <c r="AA48" s="350"/>
      <c r="AB48" s="365"/>
      <c r="AC48" s="176"/>
      <c r="AD48" s="134"/>
      <c r="AE48" s="18">
        <f t="shared" si="4"/>
        <v>0</v>
      </c>
    </row>
    <row r="49" spans="1:31" ht="16.95" customHeight="1" x14ac:dyDescent="0.3">
      <c r="A49" s="1">
        <f t="shared" si="0"/>
        <v>48</v>
      </c>
      <c r="C49" s="176">
        <f t="shared" si="3"/>
        <v>0</v>
      </c>
      <c r="AE49" s="18">
        <f t="shared" si="4"/>
        <v>0</v>
      </c>
    </row>
    <row r="50" spans="1:31" ht="16.95" customHeight="1" x14ac:dyDescent="0.3">
      <c r="A50" s="1">
        <f t="shared" si="0"/>
        <v>49</v>
      </c>
      <c r="C50" s="176">
        <f t="shared" si="3"/>
        <v>0</v>
      </c>
      <c r="AE50" s="18">
        <f t="shared" si="4"/>
        <v>0</v>
      </c>
    </row>
    <row r="51" spans="1:31" ht="16.95" customHeight="1" x14ac:dyDescent="0.3">
      <c r="A51" s="1">
        <f t="shared" si="0"/>
        <v>50</v>
      </c>
      <c r="C51" s="176">
        <f t="shared" si="3"/>
        <v>0</v>
      </c>
      <c r="AE51" s="18">
        <f t="shared" si="4"/>
        <v>0</v>
      </c>
    </row>
    <row r="52" spans="1:31" ht="16.95" customHeight="1" x14ac:dyDescent="0.3">
      <c r="A52" s="1">
        <f t="shared" si="0"/>
        <v>51</v>
      </c>
      <c r="C52" s="176">
        <f t="shared" si="3"/>
        <v>0</v>
      </c>
      <c r="AE52" s="18">
        <f t="shared" si="4"/>
        <v>0</v>
      </c>
    </row>
    <row r="53" spans="1:31" ht="16.95" customHeight="1" x14ac:dyDescent="0.3">
      <c r="A53" s="1">
        <f t="shared" si="0"/>
        <v>52</v>
      </c>
      <c r="C53" s="176">
        <f t="shared" si="3"/>
        <v>0</v>
      </c>
      <c r="AE53" s="18">
        <f t="shared" si="4"/>
        <v>0</v>
      </c>
    </row>
    <row r="54" spans="1:31" ht="16.95" customHeight="1" x14ac:dyDescent="0.3">
      <c r="A54" s="1">
        <f t="shared" si="0"/>
        <v>53</v>
      </c>
      <c r="C54" s="176">
        <f t="shared" si="3"/>
        <v>0</v>
      </c>
      <c r="AE54" s="18">
        <f t="shared" si="4"/>
        <v>0</v>
      </c>
    </row>
    <row r="55" spans="1:31" ht="16.95" customHeight="1" x14ac:dyDescent="0.3">
      <c r="A55" s="1">
        <f t="shared" si="0"/>
        <v>54</v>
      </c>
      <c r="C55" s="176">
        <f t="shared" si="3"/>
        <v>0</v>
      </c>
      <c r="AE55" s="18">
        <f t="shared" si="4"/>
        <v>0</v>
      </c>
    </row>
    <row r="56" spans="1:31" ht="16.95" customHeight="1" x14ac:dyDescent="0.3">
      <c r="A56" s="1">
        <f t="shared" si="0"/>
        <v>55</v>
      </c>
      <c r="C56" s="176">
        <f t="shared" si="3"/>
        <v>0</v>
      </c>
      <c r="AE56" s="18">
        <f t="shared" si="4"/>
        <v>0</v>
      </c>
    </row>
    <row r="57" spans="1:31" ht="16.95" customHeight="1" x14ac:dyDescent="0.3">
      <c r="A57" s="1">
        <f t="shared" si="0"/>
        <v>56</v>
      </c>
      <c r="C57" s="176">
        <f t="shared" si="3"/>
        <v>0</v>
      </c>
      <c r="AE57" s="18">
        <f t="shared" si="4"/>
        <v>0</v>
      </c>
    </row>
    <row r="58" spans="1:31" ht="16.95" customHeight="1" x14ac:dyDescent="0.3">
      <c r="A58" s="1">
        <f t="shared" si="0"/>
        <v>57</v>
      </c>
      <c r="C58" s="176">
        <f t="shared" si="3"/>
        <v>0</v>
      </c>
      <c r="AE58" s="18">
        <f t="shared" si="4"/>
        <v>0</v>
      </c>
    </row>
    <row r="59" spans="1:31" ht="16.95" customHeight="1" x14ac:dyDescent="0.3">
      <c r="A59" s="1">
        <f t="shared" si="0"/>
        <v>58</v>
      </c>
      <c r="C59" s="176">
        <f t="shared" si="3"/>
        <v>0</v>
      </c>
      <c r="AE59" s="18">
        <f t="shared" si="4"/>
        <v>0</v>
      </c>
    </row>
    <row r="60" spans="1:31" ht="16.95" customHeight="1" x14ac:dyDescent="0.3">
      <c r="A60" s="1">
        <f t="shared" si="0"/>
        <v>59</v>
      </c>
      <c r="C60" s="176">
        <f t="shared" si="3"/>
        <v>0</v>
      </c>
      <c r="AE60" s="18">
        <f t="shared" si="4"/>
        <v>0</v>
      </c>
    </row>
    <row r="61" spans="1:31" ht="16.95" customHeight="1" x14ac:dyDescent="0.3">
      <c r="A61" s="1">
        <f t="shared" si="0"/>
        <v>60</v>
      </c>
      <c r="C61" s="176">
        <f t="shared" si="3"/>
        <v>0</v>
      </c>
      <c r="AE61" s="18">
        <f t="shared" si="4"/>
        <v>0</v>
      </c>
    </row>
    <row r="62" spans="1:31" ht="16.95" customHeight="1" x14ac:dyDescent="0.3">
      <c r="A62" s="1">
        <f t="shared" si="0"/>
        <v>61</v>
      </c>
      <c r="C62" s="176">
        <f t="shared" si="3"/>
        <v>0</v>
      </c>
      <c r="AE62" s="18">
        <f t="shared" si="4"/>
        <v>0</v>
      </c>
    </row>
    <row r="63" spans="1:31" ht="16.95" customHeight="1" x14ac:dyDescent="0.3">
      <c r="A63" s="1">
        <f t="shared" si="0"/>
        <v>62</v>
      </c>
      <c r="C63" s="176">
        <f t="shared" si="3"/>
        <v>0</v>
      </c>
      <c r="AE63" s="18">
        <f t="shared" si="4"/>
        <v>0</v>
      </c>
    </row>
    <row r="64" spans="1:31" ht="16.95" customHeight="1" x14ac:dyDescent="0.3">
      <c r="A64" s="1">
        <f t="shared" si="0"/>
        <v>63</v>
      </c>
      <c r="C64" s="176">
        <f t="shared" si="3"/>
        <v>0</v>
      </c>
      <c r="AE64" s="18">
        <f t="shared" si="4"/>
        <v>0</v>
      </c>
    </row>
    <row r="65" spans="1:31" ht="16.95" customHeight="1" x14ac:dyDescent="0.3">
      <c r="A65" s="1">
        <f t="shared" si="0"/>
        <v>64</v>
      </c>
      <c r="C65" s="176">
        <f t="shared" si="3"/>
        <v>0</v>
      </c>
      <c r="AE65" s="18">
        <f t="shared" si="4"/>
        <v>0</v>
      </c>
    </row>
    <row r="66" spans="1:31" ht="16.95" customHeight="1" x14ac:dyDescent="0.3">
      <c r="A66" s="1">
        <f t="shared" ref="A66:A107" si="5">SUM(A65+1)</f>
        <v>65</v>
      </c>
      <c r="C66" s="176">
        <f t="shared" si="3"/>
        <v>0</v>
      </c>
      <c r="AE66" s="18">
        <f t="shared" si="4"/>
        <v>0</v>
      </c>
    </row>
    <row r="67" spans="1:31" ht="16.95" customHeight="1" x14ac:dyDescent="0.3">
      <c r="A67" s="1">
        <f t="shared" si="5"/>
        <v>66</v>
      </c>
      <c r="C67" s="176">
        <f t="shared" ref="C67:C99" si="6">AE67</f>
        <v>0</v>
      </c>
      <c r="AE67" s="18">
        <f t="shared" ref="AE67:AE107" si="7">SUM(D67:AD67)</f>
        <v>0</v>
      </c>
    </row>
    <row r="68" spans="1:31" ht="16.95" customHeight="1" x14ac:dyDescent="0.3">
      <c r="A68" s="1">
        <f t="shared" si="5"/>
        <v>67</v>
      </c>
      <c r="C68" s="176">
        <f t="shared" si="6"/>
        <v>0</v>
      </c>
      <c r="AE68" s="18">
        <f t="shared" si="7"/>
        <v>0</v>
      </c>
    </row>
    <row r="69" spans="1:31" ht="16.95" customHeight="1" x14ac:dyDescent="0.3">
      <c r="A69" s="1">
        <f t="shared" si="5"/>
        <v>68</v>
      </c>
      <c r="C69" s="176">
        <f t="shared" si="6"/>
        <v>0</v>
      </c>
      <c r="AE69" s="18">
        <f t="shared" si="7"/>
        <v>0</v>
      </c>
    </row>
    <row r="70" spans="1:31" ht="16.95" customHeight="1" x14ac:dyDescent="0.3">
      <c r="A70" s="1">
        <f t="shared" si="5"/>
        <v>69</v>
      </c>
      <c r="C70" s="176">
        <f t="shared" si="6"/>
        <v>0</v>
      </c>
      <c r="AE70" s="18">
        <f t="shared" si="7"/>
        <v>0</v>
      </c>
    </row>
    <row r="71" spans="1:31" ht="16.95" customHeight="1" x14ac:dyDescent="0.3">
      <c r="A71" s="1">
        <f t="shared" si="5"/>
        <v>70</v>
      </c>
      <c r="C71" s="176">
        <f t="shared" si="6"/>
        <v>0</v>
      </c>
      <c r="AE71" s="18">
        <f t="shared" si="7"/>
        <v>0</v>
      </c>
    </row>
    <row r="72" spans="1:31" ht="16.95" customHeight="1" x14ac:dyDescent="0.3">
      <c r="A72" s="1">
        <f t="shared" si="5"/>
        <v>71</v>
      </c>
      <c r="C72" s="176">
        <f t="shared" si="6"/>
        <v>0</v>
      </c>
      <c r="AE72" s="18">
        <f t="shared" si="7"/>
        <v>0</v>
      </c>
    </row>
    <row r="73" spans="1:31" ht="16.95" customHeight="1" x14ac:dyDescent="0.3">
      <c r="A73" s="1">
        <f t="shared" si="5"/>
        <v>72</v>
      </c>
      <c r="C73" s="176">
        <f t="shared" si="6"/>
        <v>0</v>
      </c>
      <c r="AE73" s="18">
        <f t="shared" si="7"/>
        <v>0</v>
      </c>
    </row>
    <row r="74" spans="1:31" ht="16.95" customHeight="1" x14ac:dyDescent="0.3">
      <c r="A74" s="1">
        <f t="shared" si="5"/>
        <v>73</v>
      </c>
      <c r="C74" s="176">
        <f t="shared" si="6"/>
        <v>0</v>
      </c>
      <c r="AE74" s="18">
        <f t="shared" si="7"/>
        <v>0</v>
      </c>
    </row>
    <row r="75" spans="1:31" ht="16.95" customHeight="1" x14ac:dyDescent="0.3">
      <c r="A75" s="1">
        <f t="shared" si="5"/>
        <v>74</v>
      </c>
      <c r="C75" s="176">
        <f t="shared" si="6"/>
        <v>0</v>
      </c>
      <c r="AE75" s="18">
        <f t="shared" si="7"/>
        <v>0</v>
      </c>
    </row>
    <row r="76" spans="1:31" x14ac:dyDescent="0.3">
      <c r="A76" s="1">
        <f t="shared" si="5"/>
        <v>75</v>
      </c>
      <c r="C76" s="176">
        <f t="shared" si="6"/>
        <v>0</v>
      </c>
      <c r="AE76" s="18">
        <f t="shared" si="7"/>
        <v>0</v>
      </c>
    </row>
    <row r="77" spans="1:31" x14ac:dyDescent="0.3">
      <c r="A77" s="1">
        <f t="shared" si="5"/>
        <v>76</v>
      </c>
      <c r="C77" s="176">
        <f t="shared" si="6"/>
        <v>0</v>
      </c>
      <c r="AE77" s="18">
        <f t="shared" si="7"/>
        <v>0</v>
      </c>
    </row>
    <row r="78" spans="1:31" x14ac:dyDescent="0.3">
      <c r="A78" s="1">
        <f t="shared" si="5"/>
        <v>77</v>
      </c>
      <c r="C78" s="176">
        <f t="shared" si="6"/>
        <v>0</v>
      </c>
      <c r="AE78" s="18">
        <f t="shared" si="7"/>
        <v>0</v>
      </c>
    </row>
    <row r="79" spans="1:31" x14ac:dyDescent="0.3">
      <c r="A79" s="1">
        <f t="shared" si="5"/>
        <v>78</v>
      </c>
      <c r="C79" s="176">
        <f t="shared" si="6"/>
        <v>0</v>
      </c>
      <c r="AE79" s="18">
        <f t="shared" si="7"/>
        <v>0</v>
      </c>
    </row>
    <row r="80" spans="1:31" x14ac:dyDescent="0.3">
      <c r="A80" s="1">
        <f t="shared" si="5"/>
        <v>79</v>
      </c>
      <c r="C80" s="176">
        <f t="shared" si="6"/>
        <v>0</v>
      </c>
      <c r="AE80" s="18">
        <f t="shared" si="7"/>
        <v>0</v>
      </c>
    </row>
    <row r="81" spans="1:31" x14ac:dyDescent="0.3">
      <c r="A81" s="1">
        <f t="shared" si="5"/>
        <v>80</v>
      </c>
      <c r="C81" s="176">
        <f t="shared" si="6"/>
        <v>0</v>
      </c>
      <c r="AE81" s="18">
        <f t="shared" si="7"/>
        <v>0</v>
      </c>
    </row>
    <row r="82" spans="1:31" x14ac:dyDescent="0.3">
      <c r="A82" s="1">
        <f t="shared" si="5"/>
        <v>81</v>
      </c>
      <c r="C82" s="176">
        <f t="shared" si="6"/>
        <v>0</v>
      </c>
      <c r="AE82" s="18">
        <f t="shared" si="7"/>
        <v>0</v>
      </c>
    </row>
    <row r="83" spans="1:31" x14ac:dyDescent="0.3">
      <c r="A83" s="1">
        <f t="shared" si="5"/>
        <v>82</v>
      </c>
      <c r="C83" s="176">
        <f t="shared" si="6"/>
        <v>0</v>
      </c>
      <c r="AE83" s="18">
        <f t="shared" si="7"/>
        <v>0</v>
      </c>
    </row>
    <row r="84" spans="1:31" x14ac:dyDescent="0.3">
      <c r="A84" s="1">
        <f t="shared" si="5"/>
        <v>83</v>
      </c>
      <c r="C84" s="176">
        <f t="shared" si="6"/>
        <v>0</v>
      </c>
      <c r="AE84" s="18">
        <f t="shared" si="7"/>
        <v>0</v>
      </c>
    </row>
    <row r="85" spans="1:31" x14ac:dyDescent="0.3">
      <c r="A85" s="1">
        <f t="shared" si="5"/>
        <v>84</v>
      </c>
      <c r="C85" s="176">
        <f t="shared" si="6"/>
        <v>0</v>
      </c>
      <c r="AE85" s="18">
        <f t="shared" si="7"/>
        <v>0</v>
      </c>
    </row>
    <row r="86" spans="1:31" x14ac:dyDescent="0.3">
      <c r="A86" s="1">
        <f t="shared" si="5"/>
        <v>85</v>
      </c>
      <c r="C86" s="176">
        <f t="shared" si="6"/>
        <v>0</v>
      </c>
      <c r="AE86" s="18">
        <f t="shared" si="7"/>
        <v>0</v>
      </c>
    </row>
    <row r="87" spans="1:31" x14ac:dyDescent="0.3">
      <c r="A87" s="1">
        <f t="shared" si="5"/>
        <v>86</v>
      </c>
      <c r="C87" s="176">
        <f t="shared" si="6"/>
        <v>0</v>
      </c>
      <c r="AE87" s="18">
        <f t="shared" si="7"/>
        <v>0</v>
      </c>
    </row>
    <row r="88" spans="1:31" x14ac:dyDescent="0.3">
      <c r="A88" s="1">
        <f t="shared" si="5"/>
        <v>87</v>
      </c>
      <c r="C88" s="176">
        <f t="shared" si="6"/>
        <v>0</v>
      </c>
      <c r="AE88" s="18">
        <f t="shared" si="7"/>
        <v>0</v>
      </c>
    </row>
    <row r="89" spans="1:31" x14ac:dyDescent="0.3">
      <c r="A89" s="1">
        <f t="shared" si="5"/>
        <v>88</v>
      </c>
      <c r="C89" s="176">
        <f t="shared" si="6"/>
        <v>0</v>
      </c>
      <c r="AE89" s="18">
        <f t="shared" si="7"/>
        <v>0</v>
      </c>
    </row>
    <row r="90" spans="1:31" x14ac:dyDescent="0.3">
      <c r="A90" s="1">
        <f t="shared" si="5"/>
        <v>89</v>
      </c>
      <c r="C90" s="176">
        <f t="shared" si="6"/>
        <v>0</v>
      </c>
      <c r="AE90" s="18">
        <f t="shared" si="7"/>
        <v>0</v>
      </c>
    </row>
    <row r="91" spans="1:31" x14ac:dyDescent="0.3">
      <c r="A91" s="1">
        <f t="shared" si="5"/>
        <v>90</v>
      </c>
      <c r="C91" s="176">
        <f t="shared" si="6"/>
        <v>0</v>
      </c>
      <c r="AE91" s="18">
        <f t="shared" si="7"/>
        <v>0</v>
      </c>
    </row>
    <row r="92" spans="1:31" x14ac:dyDescent="0.3">
      <c r="A92" s="1">
        <f t="shared" si="5"/>
        <v>91</v>
      </c>
      <c r="C92" s="176">
        <f t="shared" si="6"/>
        <v>0</v>
      </c>
      <c r="AE92" s="18">
        <f t="shared" si="7"/>
        <v>0</v>
      </c>
    </row>
    <row r="93" spans="1:31" x14ac:dyDescent="0.3">
      <c r="A93" s="1">
        <f t="shared" si="5"/>
        <v>92</v>
      </c>
      <c r="B93" s="1" t="s">
        <v>3</v>
      </c>
      <c r="C93" s="176">
        <f t="shared" si="6"/>
        <v>0</v>
      </c>
      <c r="AE93" s="18">
        <f t="shared" si="7"/>
        <v>0</v>
      </c>
    </row>
    <row r="94" spans="1:31" x14ac:dyDescent="0.3">
      <c r="A94" s="1">
        <f t="shared" si="5"/>
        <v>93</v>
      </c>
      <c r="C94" s="176">
        <f t="shared" si="6"/>
        <v>0</v>
      </c>
      <c r="AE94" s="18">
        <f t="shared" si="7"/>
        <v>0</v>
      </c>
    </row>
    <row r="95" spans="1:31" x14ac:dyDescent="0.3">
      <c r="A95" s="1">
        <f t="shared" si="5"/>
        <v>94</v>
      </c>
      <c r="C95" s="176">
        <f t="shared" si="6"/>
        <v>0</v>
      </c>
      <c r="AE95" s="18">
        <f t="shared" si="7"/>
        <v>0</v>
      </c>
    </row>
    <row r="96" spans="1:31" x14ac:dyDescent="0.3">
      <c r="A96" s="1">
        <f t="shared" si="5"/>
        <v>95</v>
      </c>
      <c r="C96" s="176">
        <f t="shared" si="6"/>
        <v>0</v>
      </c>
      <c r="AE96" s="18">
        <f t="shared" si="7"/>
        <v>0</v>
      </c>
    </row>
    <row r="97" spans="1:31" x14ac:dyDescent="0.3">
      <c r="A97" s="1">
        <f t="shared" si="5"/>
        <v>96</v>
      </c>
      <c r="C97" s="176">
        <f t="shared" si="6"/>
        <v>0</v>
      </c>
      <c r="AE97" s="18">
        <f t="shared" si="7"/>
        <v>0</v>
      </c>
    </row>
    <row r="98" spans="1:31" x14ac:dyDescent="0.3">
      <c r="A98" s="1">
        <f t="shared" si="5"/>
        <v>97</v>
      </c>
      <c r="C98" s="176">
        <f t="shared" si="6"/>
        <v>0</v>
      </c>
      <c r="AE98" s="18">
        <f t="shared" si="7"/>
        <v>0</v>
      </c>
    </row>
    <row r="99" spans="1:31" x14ac:dyDescent="0.3">
      <c r="A99" s="1">
        <f t="shared" si="5"/>
        <v>98</v>
      </c>
      <c r="C99" s="176">
        <f t="shared" si="6"/>
        <v>0</v>
      </c>
      <c r="AE99" s="18">
        <f t="shared" si="7"/>
        <v>0</v>
      </c>
    </row>
    <row r="100" spans="1:31" x14ac:dyDescent="0.3">
      <c r="A100" s="1">
        <f t="shared" si="5"/>
        <v>99</v>
      </c>
      <c r="AE100" s="18">
        <f t="shared" si="7"/>
        <v>0</v>
      </c>
    </row>
    <row r="101" spans="1:31" x14ac:dyDescent="0.3">
      <c r="A101" s="1">
        <f t="shared" si="5"/>
        <v>100</v>
      </c>
      <c r="AE101" s="18">
        <f t="shared" si="7"/>
        <v>0</v>
      </c>
    </row>
    <row r="102" spans="1:31" x14ac:dyDescent="0.3">
      <c r="A102" s="1">
        <f t="shared" si="5"/>
        <v>101</v>
      </c>
      <c r="AE102" s="18">
        <f t="shared" si="7"/>
        <v>0</v>
      </c>
    </row>
    <row r="103" spans="1:31" x14ac:dyDescent="0.3">
      <c r="A103" s="1">
        <f t="shared" si="5"/>
        <v>102</v>
      </c>
      <c r="AE103" s="18">
        <f t="shared" si="7"/>
        <v>0</v>
      </c>
    </row>
    <row r="104" spans="1:31" x14ac:dyDescent="0.3">
      <c r="A104" s="1">
        <f t="shared" si="5"/>
        <v>103</v>
      </c>
      <c r="AE104" s="18">
        <f t="shared" si="7"/>
        <v>0</v>
      </c>
    </row>
    <row r="105" spans="1:31" x14ac:dyDescent="0.3">
      <c r="A105" s="1">
        <f t="shared" si="5"/>
        <v>104</v>
      </c>
      <c r="AE105" s="18">
        <f t="shared" si="7"/>
        <v>0</v>
      </c>
    </row>
    <row r="106" spans="1:31" x14ac:dyDescent="0.3">
      <c r="A106" s="1">
        <f t="shared" si="5"/>
        <v>105</v>
      </c>
      <c r="AE106" s="18">
        <f t="shared" si="7"/>
        <v>0</v>
      </c>
    </row>
    <row r="107" spans="1:31" x14ac:dyDescent="0.3">
      <c r="A107" s="1">
        <f t="shared" si="5"/>
        <v>106</v>
      </c>
      <c r="AE107" s="18">
        <f t="shared" si="7"/>
        <v>0</v>
      </c>
    </row>
  </sheetData>
  <sortState xmlns:xlrd2="http://schemas.microsoft.com/office/spreadsheetml/2017/richdata2" ref="B2:AE46">
    <sortCondition descending="1" ref="AE2:AE46"/>
  </sortState>
  <pageMargins left="0.7" right="0.7" top="0.75" bottom="0.75" header="0.3" footer="0.3"/>
  <pageSetup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F6F68-4C48-4FD8-811D-0BD3FB3E4D5A}">
  <dimension ref="A1:AL107"/>
  <sheetViews>
    <sheetView tabSelected="1" view="pageBreakPreview" zoomScale="70" zoomScaleNormal="90" zoomScaleSheetLayoutView="70" workbookViewId="0"/>
  </sheetViews>
  <sheetFormatPr defaultColWidth="7.5546875" defaultRowHeight="15.6" x14ac:dyDescent="0.3"/>
  <cols>
    <col min="1" max="1" width="4.6640625" style="1" customWidth="1"/>
    <col min="2" max="2" width="27.5546875" style="1" customWidth="1"/>
    <col min="3" max="3" width="13.109375" style="190" customWidth="1"/>
    <col min="4" max="4" width="12.6640625" style="251" hidden="1" customWidth="1"/>
    <col min="5" max="5" width="12.6640625" style="187" hidden="1" customWidth="1"/>
    <col min="6" max="6" width="12.6640625" style="188" hidden="1" customWidth="1"/>
    <col min="7" max="7" width="12.6640625" style="99" hidden="1" customWidth="1"/>
    <col min="8" max="8" width="12.6640625" style="38" hidden="1" customWidth="1"/>
    <col min="9" max="9" width="12.6640625" style="44" hidden="1" customWidth="1"/>
    <col min="10" max="10" width="12.6640625" style="40" hidden="1" customWidth="1"/>
    <col min="11" max="11" width="12.6640625" style="189" hidden="1" customWidth="1"/>
    <col min="12" max="12" width="12.6640625" style="208" hidden="1" customWidth="1"/>
    <col min="13" max="13" width="12.6640625" style="209" customWidth="1"/>
    <col min="14" max="14" width="12.6640625" style="210" customWidth="1"/>
    <col min="15" max="15" width="12.6640625" style="211" customWidth="1"/>
    <col min="16" max="16" width="12.6640625" style="212" customWidth="1"/>
    <col min="17" max="17" width="12.6640625" style="213" customWidth="1"/>
    <col min="18" max="18" width="12.6640625" style="214" customWidth="1"/>
    <col min="19" max="19" width="12.6640625" style="275" customWidth="1"/>
    <col min="20" max="20" width="12.6640625" style="290" customWidth="1"/>
    <col min="21" max="21" width="12.6640625" style="299" customWidth="1"/>
    <col min="22" max="22" width="12.6640625" style="212" customWidth="1"/>
    <col min="23" max="23" width="12.6640625" style="316" customWidth="1"/>
    <col min="24" max="24" width="12.6640625" style="383" customWidth="1"/>
    <col min="25" max="25" width="12.6640625" style="342" customWidth="1"/>
    <col min="26" max="26" width="12.6640625" style="210" customWidth="1"/>
    <col min="27" max="27" width="12.6640625" style="363" customWidth="1"/>
    <col min="28" max="28" width="12.6640625" style="378" customWidth="1"/>
    <col min="29" max="29" width="12.6640625" style="210" customWidth="1"/>
    <col min="30" max="30" width="12.6640625" style="342" customWidth="1"/>
    <col min="31" max="31" width="13.44140625" style="17" customWidth="1"/>
    <col min="32" max="32" width="7.5546875" style="17"/>
    <col min="33" max="33" width="16" style="17" customWidth="1"/>
    <col min="34" max="34" width="21.44140625" style="17" customWidth="1"/>
    <col min="35" max="35" width="4.109375" style="17" customWidth="1"/>
    <col min="36" max="36" width="9.44140625" style="17" customWidth="1"/>
    <col min="37" max="37" width="10.44140625" style="17" customWidth="1"/>
    <col min="38" max="38" width="9.33203125" style="17" bestFit="1" customWidth="1"/>
    <col min="39" max="16384" width="7.5546875" style="17"/>
  </cols>
  <sheetData>
    <row r="1" spans="1:38" ht="100.2" customHeight="1" x14ac:dyDescent="0.3">
      <c r="A1" s="1" t="s">
        <v>3</v>
      </c>
      <c r="B1" s="2" t="s">
        <v>13</v>
      </c>
      <c r="C1" s="384" t="s">
        <v>1</v>
      </c>
      <c r="D1" s="247" t="s">
        <v>19</v>
      </c>
      <c r="E1" s="15" t="s">
        <v>35</v>
      </c>
      <c r="F1" s="166" t="s">
        <v>52</v>
      </c>
      <c r="G1" s="93" t="s">
        <v>68</v>
      </c>
      <c r="H1" s="6" t="s">
        <v>81</v>
      </c>
      <c r="I1" s="12" t="s">
        <v>92</v>
      </c>
      <c r="J1" s="8" t="s">
        <v>102</v>
      </c>
      <c r="K1" s="130" t="s">
        <v>114</v>
      </c>
      <c r="L1" s="167" t="s">
        <v>115</v>
      </c>
      <c r="M1" s="129" t="s">
        <v>126</v>
      </c>
      <c r="N1" s="168" t="s">
        <v>140</v>
      </c>
      <c r="O1" s="69" t="s">
        <v>149</v>
      </c>
      <c r="P1" s="169" t="s">
        <v>164</v>
      </c>
      <c r="Q1" s="170" t="s">
        <v>165</v>
      </c>
      <c r="R1" s="171" t="s">
        <v>166</v>
      </c>
      <c r="S1" s="265" t="s">
        <v>192</v>
      </c>
      <c r="T1" s="276" t="s">
        <v>193</v>
      </c>
      <c r="U1" s="291" t="s">
        <v>194</v>
      </c>
      <c r="V1" s="169" t="s">
        <v>195</v>
      </c>
      <c r="W1" s="309" t="s">
        <v>196</v>
      </c>
      <c r="X1" s="382" t="s">
        <v>225</v>
      </c>
      <c r="Y1" s="128" t="s">
        <v>197</v>
      </c>
      <c r="Z1" s="168" t="s">
        <v>198</v>
      </c>
      <c r="AA1" s="349" t="s">
        <v>227</v>
      </c>
      <c r="AB1" s="364" t="s">
        <v>226</v>
      </c>
      <c r="AC1" s="168" t="s">
        <v>199</v>
      </c>
      <c r="AD1" s="128" t="s">
        <v>200</v>
      </c>
      <c r="AE1" s="172" t="s">
        <v>1</v>
      </c>
    </row>
    <row r="2" spans="1:38" ht="16.95" customHeight="1" x14ac:dyDescent="0.3">
      <c r="A2" s="1">
        <v>1</v>
      </c>
      <c r="B2" s="254" t="s">
        <v>232</v>
      </c>
      <c r="C2" s="176">
        <f>AE2</f>
        <v>4460.7699999999995</v>
      </c>
      <c r="D2" s="78"/>
      <c r="E2" s="20"/>
      <c r="F2" s="173"/>
      <c r="G2" s="104"/>
      <c r="H2" s="23"/>
      <c r="I2" s="29"/>
      <c r="J2" s="25"/>
      <c r="K2" s="174"/>
      <c r="L2" s="175"/>
      <c r="M2" s="82">
        <v>916.5</v>
      </c>
      <c r="N2" s="176"/>
      <c r="O2" s="18"/>
      <c r="P2" s="177">
        <v>329</v>
      </c>
      <c r="Q2" s="178"/>
      <c r="R2" s="179"/>
      <c r="S2" s="31"/>
      <c r="T2" s="277"/>
      <c r="U2" s="19"/>
      <c r="V2" s="177">
        <v>1499.3</v>
      </c>
      <c r="W2" s="77"/>
      <c r="X2" s="318"/>
      <c r="Y2" s="134"/>
      <c r="Z2" s="176">
        <v>541.44000000000005</v>
      </c>
      <c r="AA2" s="350">
        <v>131.6</v>
      </c>
      <c r="AB2" s="365">
        <v>410.78</v>
      </c>
      <c r="AC2" s="176">
        <v>303.14999999999998</v>
      </c>
      <c r="AD2" s="134">
        <v>329</v>
      </c>
      <c r="AE2" s="180">
        <f>SUM(D2:AD2)</f>
        <v>4460.7699999999995</v>
      </c>
    </row>
    <row r="3" spans="1:38" ht="16.95" customHeight="1" x14ac:dyDescent="0.3">
      <c r="A3" s="1">
        <f t="shared" ref="A3" si="0">SUM(A2+1)</f>
        <v>2</v>
      </c>
      <c r="B3" s="254" t="s">
        <v>243</v>
      </c>
      <c r="C3" s="176">
        <f>AE3</f>
        <v>3313.0299999999997</v>
      </c>
      <c r="D3" s="78"/>
      <c r="E3" s="20"/>
      <c r="F3" s="173"/>
      <c r="G3" s="104"/>
      <c r="H3" s="23"/>
      <c r="I3" s="29"/>
      <c r="J3" s="25">
        <v>564</v>
      </c>
      <c r="K3" s="174"/>
      <c r="L3" s="175"/>
      <c r="M3" s="82"/>
      <c r="N3" s="176"/>
      <c r="O3" s="18">
        <v>530.16</v>
      </c>
      <c r="P3" s="177"/>
      <c r="Q3" s="178"/>
      <c r="R3" s="179"/>
      <c r="S3" s="31"/>
      <c r="T3" s="277"/>
      <c r="U3" s="19"/>
      <c r="V3" s="177">
        <v>620.4</v>
      </c>
      <c r="W3" s="77">
        <v>940.47</v>
      </c>
      <c r="X3" s="318"/>
      <c r="Y3" s="134"/>
      <c r="Z3" s="176"/>
      <c r="AA3" s="350"/>
      <c r="AB3" s="365"/>
      <c r="AC3" s="176"/>
      <c r="AD3" s="134">
        <v>658</v>
      </c>
      <c r="AE3" s="180">
        <f>SUM(D3:AD3)</f>
        <v>3313.0299999999997</v>
      </c>
    </row>
    <row r="4" spans="1:38" ht="16.95" customHeight="1" x14ac:dyDescent="0.3">
      <c r="A4" s="1">
        <v>3</v>
      </c>
      <c r="B4" s="254" t="s">
        <v>273</v>
      </c>
      <c r="C4" s="176">
        <f>AE4</f>
        <v>2157.77</v>
      </c>
      <c r="D4" s="78"/>
      <c r="E4" s="20"/>
      <c r="F4" s="173"/>
      <c r="G4" s="104"/>
      <c r="H4" s="23"/>
      <c r="I4" s="29"/>
      <c r="J4" s="25"/>
      <c r="K4" s="174"/>
      <c r="L4" s="175"/>
      <c r="M4" s="82"/>
      <c r="N4" s="176"/>
      <c r="O4" s="18"/>
      <c r="P4" s="177">
        <v>117.5</v>
      </c>
      <c r="Q4" s="178"/>
      <c r="R4" s="179"/>
      <c r="S4" s="31"/>
      <c r="T4" s="277"/>
      <c r="U4" s="19"/>
      <c r="V4" s="177">
        <v>232.65</v>
      </c>
      <c r="W4" s="77"/>
      <c r="X4" s="318"/>
      <c r="Y4" s="134"/>
      <c r="Z4" s="176">
        <v>654.24</v>
      </c>
      <c r="AA4" s="350">
        <v>526.4</v>
      </c>
      <c r="AB4" s="365">
        <v>626.98</v>
      </c>
      <c r="AC4" s="176"/>
      <c r="AD4" s="134"/>
      <c r="AE4" s="180">
        <f>SUM(D4:AD4)</f>
        <v>2157.77</v>
      </c>
    </row>
    <row r="5" spans="1:38" ht="16.95" customHeight="1" x14ac:dyDescent="0.3">
      <c r="A5" s="1">
        <v>4</v>
      </c>
      <c r="B5" s="254" t="s">
        <v>36</v>
      </c>
      <c r="C5" s="176">
        <f>AE5</f>
        <v>2144.61</v>
      </c>
      <c r="D5" s="78"/>
      <c r="E5" s="20"/>
      <c r="F5" s="173"/>
      <c r="K5" s="174"/>
      <c r="L5" s="183"/>
      <c r="M5" s="82">
        <v>488.8</v>
      </c>
      <c r="N5" s="176"/>
      <c r="O5" s="18"/>
      <c r="P5" s="177"/>
      <c r="Q5" s="178"/>
      <c r="R5" s="179"/>
      <c r="S5" s="31">
        <v>625.1</v>
      </c>
      <c r="T5" s="277"/>
      <c r="U5" s="19"/>
      <c r="V5" s="177"/>
      <c r="W5" s="77"/>
      <c r="X5" s="318"/>
      <c r="Y5" s="134"/>
      <c r="Z5" s="176"/>
      <c r="AA5" s="350"/>
      <c r="AB5" s="365"/>
      <c r="AC5" s="176">
        <v>1030.71</v>
      </c>
      <c r="AD5" s="134"/>
      <c r="AE5" s="180">
        <f>SUM(D5:AD5)</f>
        <v>2144.61</v>
      </c>
    </row>
    <row r="6" spans="1:38" ht="16.95" customHeight="1" x14ac:dyDescent="0.3">
      <c r="A6" s="1">
        <v>5</v>
      </c>
      <c r="B6" s="254" t="s">
        <v>288</v>
      </c>
      <c r="C6" s="176">
        <f>AE6</f>
        <v>1731.48</v>
      </c>
      <c r="L6" s="183"/>
      <c r="M6" s="162"/>
      <c r="N6" s="190"/>
      <c r="O6" s="59"/>
      <c r="P6" s="191"/>
      <c r="Q6" s="192"/>
      <c r="R6" s="193"/>
      <c r="S6" s="266"/>
      <c r="T6" s="278"/>
      <c r="U6" s="292"/>
      <c r="V6" s="191"/>
      <c r="W6" s="310"/>
      <c r="X6" s="318"/>
      <c r="Y6" s="161"/>
      <c r="Z6" s="190"/>
      <c r="AA6" s="352"/>
      <c r="AB6" s="367">
        <v>518.88</v>
      </c>
      <c r="AC6" s="190">
        <v>1212.5999999999999</v>
      </c>
      <c r="AD6" s="161"/>
      <c r="AE6" s="180">
        <f>SUM(D6:AD6)</f>
        <v>1731.48</v>
      </c>
    </row>
    <row r="7" spans="1:38" ht="16.95" customHeight="1" x14ac:dyDescent="0.35">
      <c r="A7" s="1">
        <v>6</v>
      </c>
      <c r="B7" s="254" t="s">
        <v>173</v>
      </c>
      <c r="C7" s="176">
        <f>AE7</f>
        <v>1716.91</v>
      </c>
      <c r="D7" s="78"/>
      <c r="E7" s="20"/>
      <c r="F7" s="173"/>
      <c r="G7" s="104"/>
      <c r="H7" s="23"/>
      <c r="I7" s="29"/>
      <c r="J7" s="25"/>
      <c r="K7" s="174"/>
      <c r="L7" s="175"/>
      <c r="M7" s="82">
        <v>122.2</v>
      </c>
      <c r="N7" s="176"/>
      <c r="O7" s="18"/>
      <c r="P7" s="177">
        <v>681.5</v>
      </c>
      <c r="Q7" s="178"/>
      <c r="R7" s="179"/>
      <c r="S7" s="31"/>
      <c r="T7" s="277"/>
      <c r="U7" s="19"/>
      <c r="V7" s="177"/>
      <c r="W7" s="77"/>
      <c r="X7" s="318"/>
      <c r="Y7" s="134">
        <v>913.21</v>
      </c>
      <c r="Z7" s="176"/>
      <c r="AA7" s="350"/>
      <c r="AB7" s="365"/>
      <c r="AC7" s="176"/>
      <c r="AD7" s="134"/>
      <c r="AE7" s="180">
        <f>SUM(D7:AD7)</f>
        <v>1716.91</v>
      </c>
      <c r="AH7" s="50"/>
      <c r="AI7" s="51"/>
    </row>
    <row r="8" spans="1:38" ht="16.95" customHeight="1" x14ac:dyDescent="0.35">
      <c r="A8" s="1">
        <v>7</v>
      </c>
      <c r="B8" s="1" t="s">
        <v>259</v>
      </c>
      <c r="C8" s="176">
        <f>AE8</f>
        <v>1694.35</v>
      </c>
      <c r="L8" s="183"/>
      <c r="M8" s="162"/>
      <c r="N8" s="190"/>
      <c r="O8" s="59"/>
      <c r="P8" s="191"/>
      <c r="Q8" s="192"/>
      <c r="R8" s="193"/>
      <c r="S8" s="266"/>
      <c r="T8" s="278"/>
      <c r="U8" s="292"/>
      <c r="V8" s="191">
        <v>1370.05</v>
      </c>
      <c r="W8" s="310"/>
      <c r="X8" s="318">
        <v>324.3</v>
      </c>
      <c r="Y8" s="161"/>
      <c r="Z8" s="190"/>
      <c r="AA8" s="352"/>
      <c r="AB8" s="367"/>
      <c r="AC8" s="190"/>
      <c r="AD8" s="161"/>
      <c r="AE8" s="180">
        <f>SUM(D8:AD8)</f>
        <v>1694.35</v>
      </c>
      <c r="AH8" s="50"/>
      <c r="AI8" s="51"/>
      <c r="AL8" s="181"/>
    </row>
    <row r="9" spans="1:38" ht="16.95" customHeight="1" x14ac:dyDescent="0.3">
      <c r="A9" s="1">
        <v>8</v>
      </c>
      <c r="B9" s="33" t="s">
        <v>22</v>
      </c>
      <c r="C9" s="176">
        <f>AE9</f>
        <v>1593.3</v>
      </c>
      <c r="D9" s="78">
        <v>347.8</v>
      </c>
      <c r="E9" s="20"/>
      <c r="F9" s="173"/>
      <c r="G9" s="104"/>
      <c r="H9" s="23">
        <v>493.5</v>
      </c>
      <c r="I9" s="29"/>
      <c r="J9" s="25">
        <v>752</v>
      </c>
      <c r="K9" s="174"/>
      <c r="L9" s="175"/>
      <c r="M9" s="82"/>
      <c r="N9" s="176"/>
      <c r="O9" s="18"/>
      <c r="P9" s="177"/>
      <c r="Q9" s="178"/>
      <c r="R9" s="179"/>
      <c r="S9" s="31"/>
      <c r="T9" s="277"/>
      <c r="U9" s="19"/>
      <c r="V9" s="177"/>
      <c r="W9" s="77"/>
      <c r="X9" s="318"/>
      <c r="Y9" s="134"/>
      <c r="Z9" s="176"/>
      <c r="AA9" s="350"/>
      <c r="AB9" s="365"/>
      <c r="AC9" s="176"/>
      <c r="AD9" s="134"/>
      <c r="AE9" s="180">
        <f>SUM(D9:AD9)</f>
        <v>1593.3</v>
      </c>
      <c r="AH9" s="52"/>
      <c r="AI9" s="182"/>
      <c r="AJ9"/>
      <c r="AK9"/>
      <c r="AL9" s="181"/>
    </row>
    <row r="10" spans="1:38" ht="16.95" customHeight="1" x14ac:dyDescent="0.3">
      <c r="A10" s="1">
        <v>9</v>
      </c>
      <c r="B10" s="254" t="s">
        <v>129</v>
      </c>
      <c r="C10" s="176">
        <f>AE10</f>
        <v>1583.9</v>
      </c>
      <c r="D10" s="78"/>
      <c r="E10" s="20"/>
      <c r="F10" s="173"/>
      <c r="G10" s="104"/>
      <c r="H10" s="23"/>
      <c r="I10" s="29"/>
      <c r="J10" s="25"/>
      <c r="K10" s="174"/>
      <c r="L10" s="175"/>
      <c r="M10" s="82">
        <v>1222</v>
      </c>
      <c r="N10" s="176"/>
      <c r="O10" s="18"/>
      <c r="P10" s="177"/>
      <c r="Q10" s="178"/>
      <c r="R10" s="179"/>
      <c r="S10" s="31"/>
      <c r="T10" s="277"/>
      <c r="U10" s="19"/>
      <c r="V10" s="177">
        <v>361.9</v>
      </c>
      <c r="W10" s="77"/>
      <c r="X10" s="318"/>
      <c r="Y10" s="134"/>
      <c r="Z10" s="176"/>
      <c r="AA10" s="350"/>
      <c r="AB10" s="365"/>
      <c r="AC10" s="176"/>
      <c r="AD10" s="134"/>
      <c r="AE10" s="180">
        <f>SUM(D10:AD10)</f>
        <v>1583.9</v>
      </c>
      <c r="AH10" s="52"/>
      <c r="AI10" s="182"/>
      <c r="AJ10"/>
      <c r="AK10"/>
      <c r="AL10" s="181"/>
    </row>
    <row r="11" spans="1:38" ht="16.95" customHeight="1" x14ac:dyDescent="0.3">
      <c r="A11" s="1">
        <v>10</v>
      </c>
      <c r="B11" s="254" t="s">
        <v>312</v>
      </c>
      <c r="C11" s="176">
        <f>AE11</f>
        <v>1501.65</v>
      </c>
      <c r="D11" s="78"/>
      <c r="E11" s="20"/>
      <c r="F11" s="173"/>
      <c r="G11" s="104"/>
      <c r="H11" s="23"/>
      <c r="I11" s="29"/>
      <c r="J11" s="25"/>
      <c r="K11" s="174"/>
      <c r="L11" s="175"/>
      <c r="M11" s="82"/>
      <c r="N11" s="176"/>
      <c r="O11" s="18"/>
      <c r="P11" s="177"/>
      <c r="Q11" s="178"/>
      <c r="R11" s="179"/>
      <c r="S11" s="31"/>
      <c r="T11" s="277"/>
      <c r="U11" s="19"/>
      <c r="V11" s="177">
        <v>1008.15</v>
      </c>
      <c r="W11" s="77"/>
      <c r="X11" s="318"/>
      <c r="Y11" s="134"/>
      <c r="Z11" s="176"/>
      <c r="AA11" s="350"/>
      <c r="AB11" s="365"/>
      <c r="AC11" s="176"/>
      <c r="AD11" s="134">
        <v>493.5</v>
      </c>
      <c r="AE11" s="180">
        <f>SUM(D11:AD11)</f>
        <v>1501.65</v>
      </c>
      <c r="AH11" s="52"/>
      <c r="AI11" s="182"/>
      <c r="AJ11"/>
      <c r="AK11"/>
      <c r="AL11" s="181"/>
    </row>
    <row r="12" spans="1:38" ht="16.95" customHeight="1" x14ac:dyDescent="0.3">
      <c r="A12" s="1">
        <v>11</v>
      </c>
      <c r="B12" s="1" t="s">
        <v>230</v>
      </c>
      <c r="C12" s="176">
        <f>AE12</f>
        <v>1477.21</v>
      </c>
      <c r="D12" s="78"/>
      <c r="E12" s="20"/>
      <c r="F12" s="173"/>
      <c r="G12" s="104"/>
      <c r="H12" s="23"/>
      <c r="I12" s="29"/>
      <c r="J12" s="25"/>
      <c r="K12" s="174"/>
      <c r="L12" s="175"/>
      <c r="M12" s="82"/>
      <c r="N12" s="176"/>
      <c r="O12" s="18"/>
      <c r="P12" s="177"/>
      <c r="Q12" s="178"/>
      <c r="R12" s="179"/>
      <c r="S12" s="31"/>
      <c r="T12" s="277"/>
      <c r="U12" s="19"/>
      <c r="V12" s="177">
        <v>878.9</v>
      </c>
      <c r="W12" s="77"/>
      <c r="X12" s="318"/>
      <c r="Y12" s="134">
        <v>598.30999999999995</v>
      </c>
      <c r="Z12" s="176"/>
      <c r="AA12" s="350"/>
      <c r="AB12" s="365"/>
      <c r="AC12" s="176"/>
      <c r="AD12" s="134"/>
      <c r="AE12" s="180">
        <f>SUM(D12:AD12)</f>
        <v>1477.21</v>
      </c>
      <c r="AH12" s="52"/>
      <c r="AI12" s="48"/>
      <c r="AJ12" s="48"/>
      <c r="AK12" s="49"/>
      <c r="AL12" s="46"/>
    </row>
    <row r="13" spans="1:38" ht="16.95" customHeight="1" x14ac:dyDescent="0.3">
      <c r="A13" s="1">
        <v>12</v>
      </c>
      <c r="B13" s="33" t="s">
        <v>15</v>
      </c>
      <c r="C13" s="176">
        <f>AE13</f>
        <v>1473.92</v>
      </c>
      <c r="D13" s="78">
        <v>695.6</v>
      </c>
      <c r="E13" s="20"/>
      <c r="F13" s="173"/>
      <c r="G13" s="104"/>
      <c r="H13" s="23"/>
      <c r="I13" s="29"/>
      <c r="J13" s="25"/>
      <c r="K13" s="174"/>
      <c r="L13" s="175"/>
      <c r="M13" s="82"/>
      <c r="N13" s="176"/>
      <c r="O13" s="18"/>
      <c r="P13" s="177"/>
      <c r="Q13" s="178"/>
      <c r="R13" s="179"/>
      <c r="S13" s="31"/>
      <c r="T13" s="277"/>
      <c r="U13" s="19"/>
      <c r="V13" s="177"/>
      <c r="W13" s="77">
        <v>778.32</v>
      </c>
      <c r="X13" s="318"/>
      <c r="Y13" s="134"/>
      <c r="Z13" s="176"/>
      <c r="AA13" s="350"/>
      <c r="AB13" s="365"/>
      <c r="AC13" s="176"/>
      <c r="AD13" s="134"/>
      <c r="AE13" s="180">
        <f>SUM(D13:AD13)</f>
        <v>1473.92</v>
      </c>
      <c r="AI13" s="46"/>
      <c r="AJ13" s="46"/>
      <c r="AK13" s="46"/>
      <c r="AL13" s="46"/>
    </row>
    <row r="14" spans="1:38" ht="16.95" customHeight="1" x14ac:dyDescent="0.3">
      <c r="A14" s="1">
        <v>13</v>
      </c>
      <c r="B14" s="254" t="s">
        <v>304</v>
      </c>
      <c r="C14" s="176">
        <f>AE14</f>
        <v>1394.49</v>
      </c>
      <c r="L14" s="183"/>
      <c r="M14" s="162"/>
      <c r="N14" s="190"/>
      <c r="O14" s="59"/>
      <c r="P14" s="191"/>
      <c r="Q14" s="192"/>
      <c r="R14" s="193"/>
      <c r="S14" s="266"/>
      <c r="T14" s="278"/>
      <c r="U14" s="292"/>
      <c r="V14" s="191"/>
      <c r="W14" s="310"/>
      <c r="X14" s="318"/>
      <c r="Y14" s="161"/>
      <c r="Z14" s="190"/>
      <c r="AA14" s="352"/>
      <c r="AB14" s="367"/>
      <c r="AC14" s="190">
        <v>1394.49</v>
      </c>
      <c r="AD14" s="161"/>
      <c r="AE14" s="180">
        <f>SUM(D14:AD14)</f>
        <v>1394.49</v>
      </c>
      <c r="AG14" s="184"/>
      <c r="AI14" s="46"/>
      <c r="AJ14" s="46"/>
      <c r="AK14" s="46"/>
      <c r="AL14" s="46"/>
    </row>
    <row r="15" spans="1:38" ht="16.95" customHeight="1" x14ac:dyDescent="0.3">
      <c r="A15" s="1">
        <v>14</v>
      </c>
      <c r="B15" s="254" t="s">
        <v>267</v>
      </c>
      <c r="C15" s="176">
        <f>AE15</f>
        <v>1353.6</v>
      </c>
      <c r="D15" s="78"/>
      <c r="E15" s="20"/>
      <c r="F15" s="173"/>
      <c r="G15" s="104"/>
      <c r="H15" s="23"/>
      <c r="I15" s="29"/>
      <c r="J15" s="25"/>
      <c r="K15" s="174"/>
      <c r="L15" s="175"/>
      <c r="M15" s="82"/>
      <c r="N15" s="176"/>
      <c r="O15" s="18"/>
      <c r="P15" s="177"/>
      <c r="Q15" s="178"/>
      <c r="R15" s="179"/>
      <c r="S15" s="31"/>
      <c r="T15" s="277"/>
      <c r="U15" s="19"/>
      <c r="V15" s="177"/>
      <c r="W15" s="77"/>
      <c r="X15" s="318"/>
      <c r="Y15" s="134">
        <v>755.76</v>
      </c>
      <c r="Z15" s="176">
        <v>203.04</v>
      </c>
      <c r="AA15" s="350">
        <v>394.8</v>
      </c>
      <c r="AB15" s="365"/>
      <c r="AC15" s="176"/>
      <c r="AD15" s="134"/>
      <c r="AE15" s="180">
        <f>SUM(D15:AD15)</f>
        <v>1353.6</v>
      </c>
      <c r="AG15" s="184"/>
      <c r="AI15" s="46"/>
      <c r="AJ15" s="46"/>
      <c r="AK15" s="46"/>
      <c r="AL15" s="46"/>
    </row>
    <row r="16" spans="1:38" ht="16.95" customHeight="1" x14ac:dyDescent="0.3">
      <c r="A16" s="1">
        <v>15</v>
      </c>
      <c r="B16" s="254" t="s">
        <v>119</v>
      </c>
      <c r="C16" s="176">
        <f>AE16</f>
        <v>1251.4100000000001</v>
      </c>
      <c r="D16" s="78"/>
      <c r="E16" s="20"/>
      <c r="F16" s="173"/>
      <c r="G16" s="104"/>
      <c r="H16" s="23"/>
      <c r="I16" s="29"/>
      <c r="J16" s="25"/>
      <c r="K16" s="174"/>
      <c r="L16" s="175">
        <v>648.4</v>
      </c>
      <c r="M16" s="82">
        <v>183.3</v>
      </c>
      <c r="N16" s="176"/>
      <c r="O16" s="18">
        <v>419.71</v>
      </c>
      <c r="P16" s="177"/>
      <c r="Q16" s="178"/>
      <c r="R16" s="179"/>
      <c r="S16" s="31"/>
      <c r="T16" s="277"/>
      <c r="U16" s="19"/>
      <c r="V16" s="177"/>
      <c r="W16" s="77"/>
      <c r="X16" s="318"/>
      <c r="Y16" s="134"/>
      <c r="Z16" s="176"/>
      <c r="AA16" s="350"/>
      <c r="AB16" s="365"/>
      <c r="AC16" s="176"/>
      <c r="AD16" s="134"/>
      <c r="AE16" s="180">
        <f>SUM(D16:AD16)</f>
        <v>1251.4100000000001</v>
      </c>
      <c r="AG16" s="184"/>
      <c r="AK16" s="46"/>
    </row>
    <row r="17" spans="1:37" ht="16.95" customHeight="1" x14ac:dyDescent="0.3">
      <c r="A17" s="1">
        <v>16</v>
      </c>
      <c r="B17" s="33" t="s">
        <v>57</v>
      </c>
      <c r="C17" s="176">
        <f>AE17</f>
        <v>1236.0999999999999</v>
      </c>
      <c r="D17" s="78"/>
      <c r="E17" s="20"/>
      <c r="F17" s="173">
        <v>263.2</v>
      </c>
      <c r="G17" s="104">
        <v>408.9</v>
      </c>
      <c r="H17" s="23"/>
      <c r="I17" s="29"/>
      <c r="J17" s="25"/>
      <c r="K17" s="174"/>
      <c r="L17" s="175"/>
      <c r="M17" s="82"/>
      <c r="N17" s="176"/>
      <c r="O17" s="18"/>
      <c r="P17" s="177">
        <v>564</v>
      </c>
      <c r="Q17" s="178"/>
      <c r="R17" s="179"/>
      <c r="S17" s="31"/>
      <c r="T17" s="277"/>
      <c r="U17" s="19"/>
      <c r="V17" s="177"/>
      <c r="W17" s="77"/>
      <c r="X17" s="318"/>
      <c r="Y17" s="134"/>
      <c r="Z17" s="176"/>
      <c r="AA17" s="350"/>
      <c r="AB17" s="365"/>
      <c r="AC17" s="176"/>
      <c r="AD17" s="134"/>
      <c r="AE17" s="180">
        <f>SUM(D17:AD17)</f>
        <v>1236.0999999999999</v>
      </c>
      <c r="AG17" s="184"/>
      <c r="AK17" s="46"/>
    </row>
    <row r="18" spans="1:37" ht="16.95" customHeight="1" x14ac:dyDescent="0.3">
      <c r="A18" s="1">
        <v>17</v>
      </c>
      <c r="B18" s="33" t="s">
        <v>142</v>
      </c>
      <c r="C18" s="176">
        <f>AE18</f>
        <v>1147.74</v>
      </c>
      <c r="D18" s="78"/>
      <c r="E18" s="20"/>
      <c r="F18" s="173"/>
      <c r="G18" s="104"/>
      <c r="H18" s="23"/>
      <c r="I18" s="29"/>
      <c r="J18" s="25"/>
      <c r="K18" s="174"/>
      <c r="L18" s="175"/>
      <c r="M18" s="82"/>
      <c r="N18" s="176">
        <v>507.6</v>
      </c>
      <c r="O18" s="18"/>
      <c r="P18" s="177">
        <v>211.5</v>
      </c>
      <c r="Q18" s="178"/>
      <c r="R18" s="179"/>
      <c r="S18" s="31"/>
      <c r="T18" s="277"/>
      <c r="U18" s="19"/>
      <c r="V18" s="177"/>
      <c r="W18" s="77"/>
      <c r="X18" s="318"/>
      <c r="Y18" s="134"/>
      <c r="Z18" s="176">
        <v>428.64</v>
      </c>
      <c r="AA18" s="350"/>
      <c r="AB18" s="365"/>
      <c r="AC18" s="176"/>
      <c r="AD18" s="134"/>
      <c r="AE18" s="180">
        <f>SUM(D18:AD18)</f>
        <v>1147.74</v>
      </c>
      <c r="AI18" s="185"/>
      <c r="AK18" s="46"/>
    </row>
    <row r="19" spans="1:37" ht="16.95" customHeight="1" x14ac:dyDescent="0.3">
      <c r="A19" s="1">
        <v>18</v>
      </c>
      <c r="B19" s="1" t="s">
        <v>212</v>
      </c>
      <c r="C19" s="176">
        <f>AE19</f>
        <v>1085.7</v>
      </c>
      <c r="D19" s="78"/>
      <c r="E19" s="20"/>
      <c r="F19" s="173"/>
      <c r="G19" s="104"/>
      <c r="H19" s="23"/>
      <c r="I19" s="29"/>
      <c r="J19" s="25"/>
      <c r="K19" s="174"/>
      <c r="L19" s="175"/>
      <c r="M19" s="82"/>
      <c r="N19" s="176"/>
      <c r="O19" s="18"/>
      <c r="P19" s="177"/>
      <c r="Q19" s="178"/>
      <c r="R19" s="179"/>
      <c r="S19" s="31"/>
      <c r="T19" s="277">
        <v>620.4</v>
      </c>
      <c r="U19" s="19">
        <v>465.3</v>
      </c>
      <c r="V19" s="177"/>
      <c r="W19" s="77"/>
      <c r="X19" s="318"/>
      <c r="Y19" s="134"/>
      <c r="Z19" s="176"/>
      <c r="AA19" s="350"/>
      <c r="AB19" s="365"/>
      <c r="AC19" s="176"/>
      <c r="AD19" s="134"/>
      <c r="AE19" s="180">
        <f>SUM(D19:AD19)</f>
        <v>1085.7</v>
      </c>
      <c r="AI19" s="185"/>
      <c r="AK19" s="46"/>
    </row>
    <row r="20" spans="1:37" ht="16.95" customHeight="1" x14ac:dyDescent="0.3">
      <c r="A20" s="1">
        <v>19</v>
      </c>
      <c r="B20" s="254" t="s">
        <v>216</v>
      </c>
      <c r="C20" s="176">
        <f>AE20</f>
        <v>1085.7</v>
      </c>
      <c r="D20" s="78"/>
      <c r="E20" s="20"/>
      <c r="F20" s="173"/>
      <c r="G20" s="104"/>
      <c r="H20" s="23"/>
      <c r="I20" s="29"/>
      <c r="J20" s="25"/>
      <c r="K20" s="174"/>
      <c r="L20" s="175"/>
      <c r="M20" s="82"/>
      <c r="N20" s="176"/>
      <c r="O20" s="18"/>
      <c r="P20" s="177"/>
      <c r="Q20" s="178"/>
      <c r="R20" s="179"/>
      <c r="S20" s="31"/>
      <c r="T20" s="277">
        <v>465.3</v>
      </c>
      <c r="U20" s="19">
        <v>620.4</v>
      </c>
      <c r="V20" s="177"/>
      <c r="W20" s="77"/>
      <c r="X20" s="318"/>
      <c r="Y20" s="134"/>
      <c r="Z20" s="176"/>
      <c r="AA20" s="350"/>
      <c r="AB20" s="365"/>
      <c r="AC20" s="176"/>
      <c r="AD20" s="134"/>
      <c r="AE20" s="180">
        <f>SUM(D20:AD20)</f>
        <v>1085.7</v>
      </c>
      <c r="AI20" s="185"/>
      <c r="AK20" s="46"/>
    </row>
    <row r="21" spans="1:37" ht="16.95" customHeight="1" x14ac:dyDescent="0.3">
      <c r="A21" s="1">
        <v>20</v>
      </c>
      <c r="B21" s="1" t="s">
        <v>231</v>
      </c>
      <c r="C21" s="176">
        <f>AE21</f>
        <v>932.01</v>
      </c>
      <c r="D21" s="78"/>
      <c r="E21" s="20"/>
      <c r="F21" s="173"/>
      <c r="G21" s="104"/>
      <c r="H21" s="23"/>
      <c r="I21" s="29"/>
      <c r="J21" s="25"/>
      <c r="K21" s="174"/>
      <c r="L21" s="175"/>
      <c r="M21" s="82"/>
      <c r="N21" s="176"/>
      <c r="O21" s="18"/>
      <c r="P21" s="177"/>
      <c r="Q21" s="178"/>
      <c r="R21" s="179"/>
      <c r="S21" s="31"/>
      <c r="T21" s="277"/>
      <c r="U21" s="19"/>
      <c r="V21" s="177">
        <v>491.15</v>
      </c>
      <c r="W21" s="77"/>
      <c r="X21" s="318"/>
      <c r="Y21" s="134">
        <v>440.86</v>
      </c>
      <c r="Z21" s="176"/>
      <c r="AA21" s="350"/>
      <c r="AB21" s="365"/>
      <c r="AC21" s="176"/>
      <c r="AD21" s="134"/>
      <c r="AE21" s="180">
        <f>SUM(D21:AD21)</f>
        <v>932.01</v>
      </c>
      <c r="AK21" s="46"/>
    </row>
    <row r="22" spans="1:37" ht="16.95" customHeight="1" x14ac:dyDescent="0.3">
      <c r="A22" s="1">
        <v>21</v>
      </c>
      <c r="B22" s="1" t="s">
        <v>180</v>
      </c>
      <c r="C22" s="176">
        <f>AE22</f>
        <v>869.50000000000011</v>
      </c>
      <c r="D22" s="78"/>
      <c r="E22" s="20"/>
      <c r="F22" s="173"/>
      <c r="G22" s="104"/>
      <c r="H22" s="23"/>
      <c r="I22" s="29"/>
      <c r="J22" s="25"/>
      <c r="K22" s="174"/>
      <c r="L22" s="175"/>
      <c r="M22" s="82"/>
      <c r="N22" s="176"/>
      <c r="O22" s="18"/>
      <c r="P22" s="177"/>
      <c r="Q22" s="178">
        <v>319.60000000000002</v>
      </c>
      <c r="R22" s="179"/>
      <c r="S22" s="31">
        <v>394.8</v>
      </c>
      <c r="T22" s="277"/>
      <c r="U22" s="19">
        <v>155.1</v>
      </c>
      <c r="V22" s="177"/>
      <c r="W22" s="77"/>
      <c r="X22" s="318"/>
      <c r="Y22" s="134"/>
      <c r="Z22" s="176"/>
      <c r="AA22" s="350"/>
      <c r="AB22" s="365"/>
      <c r="AC22" s="176"/>
      <c r="AD22" s="134"/>
      <c r="AE22" s="180">
        <f>SUM(D22:AD22)</f>
        <v>869.50000000000011</v>
      </c>
      <c r="AK22" s="46"/>
    </row>
    <row r="23" spans="1:37" ht="16.95" customHeight="1" x14ac:dyDescent="0.3">
      <c r="A23" s="1">
        <v>22</v>
      </c>
      <c r="B23" s="1" t="s">
        <v>303</v>
      </c>
      <c r="C23" s="176">
        <f>AE23</f>
        <v>848.82</v>
      </c>
      <c r="L23" s="183"/>
      <c r="M23" s="162"/>
      <c r="N23" s="190"/>
      <c r="O23" s="59"/>
      <c r="P23" s="191"/>
      <c r="Q23" s="192"/>
      <c r="R23" s="193"/>
      <c r="S23" s="266"/>
      <c r="T23" s="278"/>
      <c r="U23" s="292"/>
      <c r="V23" s="191"/>
      <c r="W23" s="310"/>
      <c r="X23" s="318"/>
      <c r="Y23" s="161"/>
      <c r="Z23" s="190"/>
      <c r="AA23" s="352"/>
      <c r="AB23" s="367"/>
      <c r="AC23" s="190">
        <v>848.82</v>
      </c>
      <c r="AD23" s="161"/>
      <c r="AE23" s="180">
        <f>SUM(D23:AD23)</f>
        <v>848.82</v>
      </c>
    </row>
    <row r="24" spans="1:37" ht="16.95" customHeight="1" x14ac:dyDescent="0.3">
      <c r="A24" s="1">
        <v>23</v>
      </c>
      <c r="B24" s="33" t="s">
        <v>72</v>
      </c>
      <c r="C24" s="176">
        <f>AE24</f>
        <v>831.90000000000009</v>
      </c>
      <c r="D24" s="78"/>
      <c r="E24" s="20"/>
      <c r="F24" s="173"/>
      <c r="G24" s="104">
        <v>545.20000000000005</v>
      </c>
      <c r="H24" s="23">
        <v>164.5</v>
      </c>
      <c r="I24" s="29"/>
      <c r="J24" s="25"/>
      <c r="K24" s="174"/>
      <c r="L24" s="175"/>
      <c r="M24" s="82">
        <v>122.2</v>
      </c>
      <c r="N24" s="176"/>
      <c r="O24" s="18"/>
      <c r="P24" s="177"/>
      <c r="Q24" s="178"/>
      <c r="R24" s="179"/>
      <c r="S24" s="31"/>
      <c r="T24" s="277"/>
      <c r="U24" s="19"/>
      <c r="V24" s="177"/>
      <c r="W24" s="77"/>
      <c r="X24" s="318"/>
      <c r="Y24" s="134"/>
      <c r="Z24" s="176"/>
      <c r="AA24" s="350"/>
      <c r="AB24" s="365"/>
      <c r="AC24" s="176"/>
      <c r="AD24" s="134"/>
      <c r="AE24" s="180">
        <f>SUM(D24:AD24)</f>
        <v>831.90000000000009</v>
      </c>
    </row>
    <row r="25" spans="1:37" ht="16.95" customHeight="1" x14ac:dyDescent="0.3">
      <c r="A25" s="1">
        <v>24</v>
      </c>
      <c r="B25" s="33" t="s">
        <v>23</v>
      </c>
      <c r="C25" s="176">
        <f>AE25</f>
        <v>831.9</v>
      </c>
      <c r="D25" s="78">
        <v>173.9</v>
      </c>
      <c r="E25" s="20"/>
      <c r="F25" s="173"/>
      <c r="G25" s="104"/>
      <c r="H25" s="23">
        <v>658</v>
      </c>
      <c r="I25" s="29"/>
      <c r="J25" s="25"/>
      <c r="K25" s="174"/>
      <c r="L25" s="175"/>
      <c r="M25" s="82"/>
      <c r="N25" s="176"/>
      <c r="O25" s="18"/>
      <c r="P25" s="177"/>
      <c r="Q25" s="178"/>
      <c r="R25" s="179"/>
      <c r="S25" s="31"/>
      <c r="T25" s="277"/>
      <c r="U25" s="19"/>
      <c r="V25" s="177"/>
      <c r="W25" s="77"/>
      <c r="X25" s="318"/>
      <c r="Y25" s="134"/>
      <c r="Z25" s="176"/>
      <c r="AA25" s="350"/>
      <c r="AB25" s="365"/>
      <c r="AC25" s="176"/>
      <c r="AD25" s="134"/>
      <c r="AE25" s="180">
        <f>SUM(D25:AD25)</f>
        <v>831.9</v>
      </c>
    </row>
    <row r="26" spans="1:37" ht="16.95" customHeight="1" x14ac:dyDescent="0.3">
      <c r="A26" s="1">
        <v>25</v>
      </c>
      <c r="B26" s="1" t="s">
        <v>269</v>
      </c>
      <c r="C26" s="176">
        <f>AE26</f>
        <v>824.37999999999988</v>
      </c>
      <c r="D26" s="78"/>
      <c r="E26" s="20"/>
      <c r="F26" s="173"/>
      <c r="G26" s="104"/>
      <c r="H26" s="23"/>
      <c r="I26" s="29"/>
      <c r="J26" s="25"/>
      <c r="K26" s="174"/>
      <c r="L26" s="175"/>
      <c r="M26" s="82"/>
      <c r="N26" s="176"/>
      <c r="O26" s="18"/>
      <c r="P26" s="177"/>
      <c r="Q26" s="178"/>
      <c r="R26" s="179"/>
      <c r="S26" s="31"/>
      <c r="T26" s="277"/>
      <c r="U26" s="19"/>
      <c r="V26" s="177"/>
      <c r="W26" s="77"/>
      <c r="X26" s="318"/>
      <c r="Y26" s="134">
        <v>157.44999999999999</v>
      </c>
      <c r="Z26" s="176"/>
      <c r="AA26" s="350"/>
      <c r="AB26" s="365"/>
      <c r="AC26" s="176">
        <v>666.93</v>
      </c>
      <c r="AD26" s="134"/>
      <c r="AE26" s="180">
        <f>SUM(D26:AD26)</f>
        <v>824.37999999999988</v>
      </c>
    </row>
    <row r="27" spans="1:37" ht="16.95" customHeight="1" x14ac:dyDescent="0.3">
      <c r="A27" s="1">
        <v>26</v>
      </c>
      <c r="B27" s="33" t="s">
        <v>154</v>
      </c>
      <c r="C27" s="176">
        <f>AE27</f>
        <v>794.3</v>
      </c>
      <c r="D27" s="78"/>
      <c r="E27" s="20"/>
      <c r="F27" s="173"/>
      <c r="G27" s="104"/>
      <c r="H27" s="23"/>
      <c r="I27" s="29"/>
      <c r="J27" s="25"/>
      <c r="K27" s="174"/>
      <c r="L27" s="175"/>
      <c r="M27" s="82"/>
      <c r="N27" s="176"/>
      <c r="O27" s="18">
        <v>309.26</v>
      </c>
      <c r="P27" s="177"/>
      <c r="Q27" s="178"/>
      <c r="R27" s="179"/>
      <c r="S27" s="31"/>
      <c r="T27" s="277"/>
      <c r="U27" s="19"/>
      <c r="V27" s="177"/>
      <c r="W27" s="77"/>
      <c r="X27" s="318"/>
      <c r="Y27" s="134"/>
      <c r="Z27" s="176"/>
      <c r="AA27" s="350"/>
      <c r="AB27" s="365"/>
      <c r="AC27" s="176">
        <v>485.04</v>
      </c>
      <c r="AD27" s="134"/>
      <c r="AE27" s="180">
        <f>SUM(D27:AD27)</f>
        <v>794.3</v>
      </c>
    </row>
    <row r="28" spans="1:37" ht="16.95" customHeight="1" x14ac:dyDescent="0.3">
      <c r="A28" s="1">
        <v>27</v>
      </c>
      <c r="B28" s="1" t="s">
        <v>188</v>
      </c>
      <c r="C28" s="176">
        <f>AE28</f>
        <v>770.80000000000007</v>
      </c>
      <c r="D28" s="78"/>
      <c r="E28" s="20"/>
      <c r="F28" s="173"/>
      <c r="K28" s="174"/>
      <c r="L28" s="183"/>
      <c r="M28" s="82"/>
      <c r="N28" s="176"/>
      <c r="O28" s="18"/>
      <c r="P28" s="177"/>
      <c r="Q28" s="178"/>
      <c r="R28" s="179">
        <v>639.20000000000005</v>
      </c>
      <c r="S28" s="31">
        <v>131.6</v>
      </c>
      <c r="T28" s="277"/>
      <c r="U28" s="19"/>
      <c r="V28" s="177"/>
      <c r="W28" s="77"/>
      <c r="X28" s="318"/>
      <c r="Y28" s="134"/>
      <c r="Z28" s="176"/>
      <c r="AA28" s="350"/>
      <c r="AB28" s="365"/>
      <c r="AC28" s="176"/>
      <c r="AD28" s="134"/>
      <c r="AE28" s="180">
        <f>SUM(D28:AD28)</f>
        <v>770.80000000000007</v>
      </c>
    </row>
    <row r="29" spans="1:37" ht="16.95" customHeight="1" x14ac:dyDescent="0.3">
      <c r="A29" s="1">
        <v>28</v>
      </c>
      <c r="B29" s="1" t="s">
        <v>179</v>
      </c>
      <c r="C29" s="176">
        <f>AE29</f>
        <v>742.59999999999991</v>
      </c>
      <c r="D29" s="78"/>
      <c r="E29" s="20"/>
      <c r="F29" s="173"/>
      <c r="G29" s="104"/>
      <c r="H29" s="23"/>
      <c r="I29" s="29"/>
      <c r="J29" s="25"/>
      <c r="K29" s="174"/>
      <c r="L29" s="175"/>
      <c r="M29" s="82"/>
      <c r="N29" s="176"/>
      <c r="O29" s="18"/>
      <c r="P29" s="177"/>
      <c r="Q29" s="178">
        <v>479.4</v>
      </c>
      <c r="R29" s="179"/>
      <c r="S29" s="31">
        <v>263.2</v>
      </c>
      <c r="T29" s="277"/>
      <c r="U29" s="19"/>
      <c r="V29" s="177"/>
      <c r="W29" s="77"/>
      <c r="X29" s="318"/>
      <c r="Y29" s="134"/>
      <c r="Z29" s="176"/>
      <c r="AA29" s="350"/>
      <c r="AB29" s="365"/>
      <c r="AC29" s="176"/>
      <c r="AD29" s="134"/>
      <c r="AE29" s="180">
        <f>SUM(D29:AD29)</f>
        <v>742.59999999999991</v>
      </c>
    </row>
    <row r="30" spans="1:37" ht="16.95" customHeight="1" x14ac:dyDescent="0.3">
      <c r="A30" s="1">
        <v>29</v>
      </c>
      <c r="B30" s="254" t="s">
        <v>153</v>
      </c>
      <c r="C30" s="176">
        <f>AE30</f>
        <v>640.61</v>
      </c>
      <c r="D30" s="78"/>
      <c r="E30" s="20"/>
      <c r="F30" s="173"/>
      <c r="K30" s="174"/>
      <c r="L30" s="183"/>
      <c r="M30" s="82"/>
      <c r="N30" s="176"/>
      <c r="O30" s="18">
        <v>640.61</v>
      </c>
      <c r="P30" s="177"/>
      <c r="Q30" s="178"/>
      <c r="R30" s="179"/>
      <c r="S30" s="31"/>
      <c r="T30" s="277"/>
      <c r="U30" s="19"/>
      <c r="V30" s="177"/>
      <c r="W30" s="77"/>
      <c r="X30" s="318"/>
      <c r="Y30" s="134"/>
      <c r="Z30" s="176"/>
      <c r="AA30" s="350"/>
      <c r="AB30" s="365"/>
      <c r="AC30" s="176"/>
      <c r="AD30" s="134"/>
      <c r="AE30" s="180">
        <f>SUM(D30:AD30)</f>
        <v>640.61</v>
      </c>
    </row>
    <row r="31" spans="1:37" ht="16.95" customHeight="1" x14ac:dyDescent="0.3">
      <c r="A31" s="1">
        <v>30</v>
      </c>
      <c r="B31" s="254" t="s">
        <v>178</v>
      </c>
      <c r="C31" s="176">
        <f>AE31</f>
        <v>639.20000000000005</v>
      </c>
      <c r="D31" s="78"/>
      <c r="E31" s="20"/>
      <c r="F31" s="173"/>
      <c r="G31" s="104"/>
      <c r="H31" s="23"/>
      <c r="I31" s="29"/>
      <c r="J31" s="25"/>
      <c r="K31" s="174"/>
      <c r="L31" s="175"/>
      <c r="M31" s="82"/>
      <c r="N31" s="176"/>
      <c r="O31" s="18"/>
      <c r="P31" s="177"/>
      <c r="Q31" s="178">
        <v>639.20000000000005</v>
      </c>
      <c r="R31" s="179"/>
      <c r="S31" s="31"/>
      <c r="T31" s="277"/>
      <c r="U31" s="19"/>
      <c r="V31" s="177"/>
      <c r="W31" s="77"/>
      <c r="X31" s="318"/>
      <c r="Y31" s="134"/>
      <c r="Z31" s="176"/>
      <c r="AA31" s="350"/>
      <c r="AB31" s="365"/>
      <c r="AC31" s="176"/>
      <c r="AD31" s="134"/>
      <c r="AE31" s="180">
        <f>SUM(D31:AD31)</f>
        <v>639.20000000000005</v>
      </c>
    </row>
    <row r="32" spans="1:37" ht="16.95" customHeight="1" x14ac:dyDescent="0.3">
      <c r="A32" s="1">
        <v>31</v>
      </c>
      <c r="B32" s="33" t="s">
        <v>106</v>
      </c>
      <c r="C32" s="176">
        <f>AE32</f>
        <v>634.5</v>
      </c>
      <c r="D32" s="78"/>
      <c r="E32" s="20"/>
      <c r="F32" s="173"/>
      <c r="G32" s="104"/>
      <c r="H32" s="23"/>
      <c r="I32" s="29"/>
      <c r="J32" s="25">
        <v>188</v>
      </c>
      <c r="K32" s="174"/>
      <c r="L32" s="175"/>
      <c r="M32" s="82"/>
      <c r="N32" s="176"/>
      <c r="O32" s="18"/>
      <c r="P32" s="177">
        <v>446.5</v>
      </c>
      <c r="Q32" s="178"/>
      <c r="R32" s="179"/>
      <c r="S32" s="31"/>
      <c r="T32" s="277"/>
      <c r="U32" s="19"/>
      <c r="V32" s="177"/>
      <c r="W32" s="77"/>
      <c r="X32" s="318"/>
      <c r="Y32" s="134"/>
      <c r="Z32" s="176"/>
      <c r="AA32" s="350"/>
      <c r="AB32" s="365"/>
      <c r="AC32" s="176"/>
      <c r="AD32" s="134"/>
      <c r="AE32" s="180">
        <f>SUM(D32:AD32)</f>
        <v>634.5</v>
      </c>
    </row>
    <row r="33" spans="1:31" ht="16.95" customHeight="1" x14ac:dyDescent="0.3">
      <c r="A33" s="1">
        <v>32</v>
      </c>
      <c r="B33" s="1" t="s">
        <v>244</v>
      </c>
      <c r="C33" s="176">
        <f>AE33</f>
        <v>616.16999999999996</v>
      </c>
      <c r="D33" s="78"/>
      <c r="E33" s="20"/>
      <c r="F33" s="173"/>
      <c r="G33" s="104"/>
      <c r="H33" s="23"/>
      <c r="I33" s="29"/>
      <c r="J33" s="25"/>
      <c r="K33" s="174"/>
      <c r="L33" s="175"/>
      <c r="M33" s="82"/>
      <c r="N33" s="176"/>
      <c r="O33" s="18"/>
      <c r="P33" s="177"/>
      <c r="Q33" s="178"/>
      <c r="R33" s="179"/>
      <c r="S33" s="31"/>
      <c r="T33" s="277"/>
      <c r="U33" s="19"/>
      <c r="V33" s="177"/>
      <c r="W33" s="77">
        <v>616.16999999999996</v>
      </c>
      <c r="X33" s="318"/>
      <c r="Y33" s="134"/>
      <c r="Z33" s="176"/>
      <c r="AA33" s="350"/>
      <c r="AB33" s="365"/>
      <c r="AC33" s="176"/>
      <c r="AD33" s="134"/>
      <c r="AE33" s="180">
        <f>SUM(D33:AD33)</f>
        <v>616.16999999999996</v>
      </c>
    </row>
    <row r="34" spans="1:31" ht="16.95" customHeight="1" x14ac:dyDescent="0.3">
      <c r="A34" s="1">
        <v>33</v>
      </c>
      <c r="B34" s="1" t="s">
        <v>117</v>
      </c>
      <c r="C34" s="176">
        <f>AE34</f>
        <v>564.47</v>
      </c>
      <c r="D34" s="78"/>
      <c r="E34" s="20"/>
      <c r="F34" s="173"/>
      <c r="G34" s="104"/>
      <c r="H34" s="23"/>
      <c r="I34" s="29"/>
      <c r="J34" s="25"/>
      <c r="K34" s="174"/>
      <c r="L34" s="175"/>
      <c r="M34" s="82"/>
      <c r="N34" s="176"/>
      <c r="O34" s="18">
        <v>110.45</v>
      </c>
      <c r="P34" s="177"/>
      <c r="Q34" s="178"/>
      <c r="R34" s="179"/>
      <c r="S34" s="31"/>
      <c r="T34" s="277"/>
      <c r="U34" s="19"/>
      <c r="V34" s="177"/>
      <c r="W34" s="77">
        <v>454.02</v>
      </c>
      <c r="X34" s="318"/>
      <c r="Y34" s="134"/>
      <c r="Z34" s="176"/>
      <c r="AA34" s="350"/>
      <c r="AB34" s="365"/>
      <c r="AC34" s="176"/>
      <c r="AD34" s="134"/>
      <c r="AE34" s="180">
        <f>SUM(D34:AD34)</f>
        <v>564.47</v>
      </c>
    </row>
    <row r="35" spans="1:31" ht="16.95" customHeight="1" x14ac:dyDescent="0.3">
      <c r="A35" s="1">
        <v>34</v>
      </c>
      <c r="B35" s="33" t="s">
        <v>55</v>
      </c>
      <c r="C35" s="176">
        <f>AE35</f>
        <v>526.4</v>
      </c>
      <c r="D35" s="78"/>
      <c r="E35" s="20"/>
      <c r="F35" s="173">
        <v>526.4</v>
      </c>
      <c r="G35" s="104"/>
      <c r="H35" s="23"/>
      <c r="I35" s="29"/>
      <c r="J35" s="25"/>
      <c r="K35" s="174"/>
      <c r="L35" s="175"/>
      <c r="M35" s="82"/>
      <c r="N35" s="176"/>
      <c r="O35" s="18"/>
      <c r="P35" s="177"/>
      <c r="Q35" s="178"/>
      <c r="R35" s="179"/>
      <c r="S35" s="31"/>
      <c r="T35" s="277"/>
      <c r="U35" s="19"/>
      <c r="V35" s="177"/>
      <c r="W35" s="77"/>
      <c r="X35" s="318"/>
      <c r="Y35" s="134"/>
      <c r="Z35" s="176"/>
      <c r="AA35" s="350"/>
      <c r="AB35" s="365"/>
      <c r="AC35" s="176"/>
      <c r="AD35" s="134"/>
      <c r="AE35" s="180">
        <f>SUM(D35:AD35)</f>
        <v>526.4</v>
      </c>
    </row>
    <row r="36" spans="1:31" ht="16.95" customHeight="1" x14ac:dyDescent="0.3">
      <c r="A36" s="1">
        <v>35</v>
      </c>
      <c r="B36" s="33" t="s">
        <v>14</v>
      </c>
      <c r="C36" s="176">
        <f>AE36</f>
        <v>521.70000000000005</v>
      </c>
      <c r="D36" s="78">
        <v>521.70000000000005</v>
      </c>
      <c r="E36" s="20"/>
      <c r="F36" s="173"/>
      <c r="G36" s="104"/>
      <c r="H36" s="23"/>
      <c r="I36" s="29"/>
      <c r="J36" s="25"/>
      <c r="K36" s="174"/>
      <c r="L36" s="175"/>
      <c r="M36" s="82"/>
      <c r="N36" s="176"/>
      <c r="O36" s="18"/>
      <c r="P36" s="177"/>
      <c r="Q36" s="178"/>
      <c r="R36" s="179"/>
      <c r="S36" s="31"/>
      <c r="T36" s="277"/>
      <c r="U36" s="19"/>
      <c r="V36" s="177"/>
      <c r="W36" s="77"/>
      <c r="X36" s="318"/>
      <c r="Y36" s="134"/>
      <c r="Z36" s="176"/>
      <c r="AA36" s="350"/>
      <c r="AB36" s="365"/>
      <c r="AC36" s="176"/>
      <c r="AD36" s="134"/>
      <c r="AE36" s="180">
        <f>SUM(D36:AD36)</f>
        <v>521.70000000000005</v>
      </c>
    </row>
    <row r="37" spans="1:31" ht="16.95" customHeight="1" x14ac:dyDescent="0.3">
      <c r="A37" s="1">
        <v>36</v>
      </c>
      <c r="B37" s="33" t="s">
        <v>120</v>
      </c>
      <c r="C37" s="176">
        <f>AE37</f>
        <v>432.4</v>
      </c>
      <c r="D37" s="252"/>
      <c r="E37" s="194"/>
      <c r="F37" s="195"/>
      <c r="G37" s="196"/>
      <c r="H37" s="197"/>
      <c r="I37" s="198"/>
      <c r="J37" s="199"/>
      <c r="K37" s="200"/>
      <c r="L37" s="201">
        <v>432.4</v>
      </c>
      <c r="M37" s="202"/>
      <c r="N37" s="203"/>
      <c r="O37" s="204"/>
      <c r="P37" s="205"/>
      <c r="Q37" s="206"/>
      <c r="R37" s="207"/>
      <c r="S37" s="274"/>
      <c r="T37" s="289"/>
      <c r="U37" s="298"/>
      <c r="V37" s="205"/>
      <c r="W37" s="315"/>
      <c r="X37" s="330"/>
      <c r="Y37" s="341"/>
      <c r="Z37" s="203"/>
      <c r="AA37" s="362"/>
      <c r="AB37" s="377"/>
      <c r="AC37" s="203"/>
      <c r="AD37" s="341"/>
      <c r="AE37" s="180">
        <f>SUM(D37:AD37)</f>
        <v>432.4</v>
      </c>
    </row>
    <row r="38" spans="1:31" ht="16.95" customHeight="1" x14ac:dyDescent="0.3">
      <c r="A38" s="1">
        <v>37</v>
      </c>
      <c r="B38" s="1" t="s">
        <v>257</v>
      </c>
      <c r="C38" s="176">
        <f>AE38</f>
        <v>432.4</v>
      </c>
      <c r="L38" s="183"/>
      <c r="M38" s="162"/>
      <c r="N38" s="190"/>
      <c r="O38" s="59"/>
      <c r="P38" s="191"/>
      <c r="Q38" s="192"/>
      <c r="R38" s="193"/>
      <c r="S38" s="266"/>
      <c r="T38" s="278"/>
      <c r="U38" s="292"/>
      <c r="V38" s="191"/>
      <c r="W38" s="310"/>
      <c r="X38" s="318">
        <v>432.4</v>
      </c>
      <c r="Y38" s="161"/>
      <c r="Z38" s="190"/>
      <c r="AA38" s="352"/>
      <c r="AB38" s="367"/>
      <c r="AC38" s="190"/>
      <c r="AD38" s="161"/>
      <c r="AE38" s="180">
        <f>SUM(D38:AD38)</f>
        <v>432.4</v>
      </c>
    </row>
    <row r="39" spans="1:31" ht="16.95" customHeight="1" x14ac:dyDescent="0.3">
      <c r="A39" s="1">
        <v>38</v>
      </c>
      <c r="B39" s="1" t="s">
        <v>268</v>
      </c>
      <c r="C39" s="176">
        <f>AE39</f>
        <v>404.67</v>
      </c>
      <c r="L39" s="183"/>
      <c r="M39" s="162"/>
      <c r="N39" s="190"/>
      <c r="O39" s="59"/>
      <c r="P39" s="191"/>
      <c r="Q39" s="192"/>
      <c r="R39" s="193"/>
      <c r="S39" s="266"/>
      <c r="T39" s="278"/>
      <c r="U39" s="292"/>
      <c r="V39" s="191"/>
      <c r="W39" s="310"/>
      <c r="X39" s="318"/>
      <c r="Y39" s="161">
        <v>283.41000000000003</v>
      </c>
      <c r="Z39" s="190"/>
      <c r="AA39" s="352"/>
      <c r="AB39" s="367"/>
      <c r="AC39" s="190">
        <v>121.26</v>
      </c>
      <c r="AD39" s="161"/>
      <c r="AE39" s="180">
        <f>SUM(D39:AD39)</f>
        <v>404.67</v>
      </c>
    </row>
    <row r="40" spans="1:31" ht="16.95" customHeight="1" x14ac:dyDescent="0.3">
      <c r="A40" s="1">
        <v>39</v>
      </c>
      <c r="B40" s="33" t="s">
        <v>56</v>
      </c>
      <c r="C40" s="176">
        <f>AE40</f>
        <v>394.8</v>
      </c>
      <c r="D40" s="78"/>
      <c r="E40" s="20"/>
      <c r="F40" s="173">
        <v>394.8</v>
      </c>
      <c r="K40" s="174"/>
      <c r="L40" s="183"/>
      <c r="M40" s="82"/>
      <c r="N40" s="176"/>
      <c r="O40" s="18"/>
      <c r="P40" s="177"/>
      <c r="Q40" s="178"/>
      <c r="R40" s="179"/>
      <c r="S40" s="31"/>
      <c r="T40" s="277"/>
      <c r="U40" s="19"/>
      <c r="V40" s="177"/>
      <c r="W40" s="77"/>
      <c r="X40" s="318"/>
      <c r="Y40" s="134"/>
      <c r="Z40" s="176"/>
      <c r="AA40" s="350"/>
      <c r="AB40" s="365"/>
      <c r="AC40" s="176"/>
      <c r="AD40" s="134"/>
      <c r="AE40" s="180">
        <f>SUM(D40:AD40)</f>
        <v>394.8</v>
      </c>
    </row>
    <row r="41" spans="1:31" ht="16.95" customHeight="1" x14ac:dyDescent="0.3">
      <c r="A41" s="1">
        <v>40</v>
      </c>
      <c r="B41" s="33" t="s">
        <v>143</v>
      </c>
      <c r="C41" s="176">
        <f>AE41</f>
        <v>380.7</v>
      </c>
      <c r="D41" s="78"/>
      <c r="E41" s="20"/>
      <c r="F41" s="173"/>
      <c r="G41" s="104"/>
      <c r="H41" s="23"/>
      <c r="I41" s="29"/>
      <c r="J41" s="25"/>
      <c r="K41" s="174"/>
      <c r="L41" s="175"/>
      <c r="M41" s="82"/>
      <c r="N41" s="176">
        <v>380.7</v>
      </c>
      <c r="O41" s="18"/>
      <c r="P41" s="177"/>
      <c r="Q41" s="178"/>
      <c r="R41" s="179"/>
      <c r="S41" s="31"/>
      <c r="T41" s="277"/>
      <c r="U41" s="19"/>
      <c r="V41" s="177"/>
      <c r="W41" s="77"/>
      <c r="X41" s="318"/>
      <c r="Y41" s="134"/>
      <c r="Z41" s="176"/>
      <c r="AA41" s="350"/>
      <c r="AB41" s="365"/>
      <c r="AC41" s="176"/>
      <c r="AD41" s="134"/>
      <c r="AE41" s="180">
        <f>SUM(D41:AD41)</f>
        <v>380.7</v>
      </c>
    </row>
    <row r="42" spans="1:31" ht="16.95" customHeight="1" x14ac:dyDescent="0.3">
      <c r="A42" s="1">
        <v>41</v>
      </c>
      <c r="B42" s="33" t="s">
        <v>105</v>
      </c>
      <c r="C42" s="176">
        <f>AE42</f>
        <v>376</v>
      </c>
      <c r="D42" s="78"/>
      <c r="E42" s="20"/>
      <c r="F42" s="173"/>
      <c r="G42" s="104"/>
      <c r="H42" s="23"/>
      <c r="I42" s="29"/>
      <c r="J42" s="25">
        <v>376</v>
      </c>
      <c r="K42" s="174"/>
      <c r="L42" s="175"/>
      <c r="M42" s="82"/>
      <c r="N42" s="176"/>
      <c r="O42" s="18"/>
      <c r="P42" s="177"/>
      <c r="Q42" s="178"/>
      <c r="R42" s="179"/>
      <c r="S42" s="31"/>
      <c r="T42" s="277"/>
      <c r="U42" s="19"/>
      <c r="V42" s="177"/>
      <c r="W42" s="77"/>
      <c r="X42" s="318"/>
      <c r="Y42" s="134"/>
      <c r="Z42" s="176"/>
      <c r="AA42" s="350"/>
      <c r="AB42" s="365"/>
      <c r="AC42" s="176"/>
      <c r="AD42" s="134"/>
      <c r="AE42" s="180">
        <f>SUM(D42:AD42)</f>
        <v>376</v>
      </c>
    </row>
    <row r="43" spans="1:31" ht="16.95" customHeight="1" x14ac:dyDescent="0.3">
      <c r="A43" s="1">
        <v>42</v>
      </c>
      <c r="B43" s="33" t="s">
        <v>84</v>
      </c>
      <c r="C43" s="176">
        <f>AE43</f>
        <v>329</v>
      </c>
      <c r="D43" s="78"/>
      <c r="E43" s="20"/>
      <c r="F43" s="173"/>
      <c r="G43" s="104"/>
      <c r="H43" s="23">
        <v>329</v>
      </c>
      <c r="I43" s="29"/>
      <c r="J43" s="25"/>
      <c r="K43" s="174"/>
      <c r="L43" s="175"/>
      <c r="M43" s="82"/>
      <c r="N43" s="176"/>
      <c r="O43" s="18"/>
      <c r="P43" s="177"/>
      <c r="Q43" s="178"/>
      <c r="R43" s="179"/>
      <c r="S43" s="31"/>
      <c r="T43" s="277"/>
      <c r="U43" s="19"/>
      <c r="V43" s="177"/>
      <c r="W43" s="77"/>
      <c r="X43" s="318"/>
      <c r="Y43" s="134"/>
      <c r="Z43" s="176"/>
      <c r="AA43" s="350"/>
      <c r="AB43" s="365"/>
      <c r="AC43" s="176"/>
      <c r="AD43" s="134"/>
      <c r="AE43" s="180">
        <f>SUM(D43:AD43)</f>
        <v>329</v>
      </c>
    </row>
    <row r="44" spans="1:31" ht="16.95" customHeight="1" x14ac:dyDescent="0.3">
      <c r="A44" s="1">
        <v>43</v>
      </c>
      <c r="B44" s="1" t="s">
        <v>258</v>
      </c>
      <c r="C44" s="176">
        <f>AE44</f>
        <v>329</v>
      </c>
      <c r="D44" s="78"/>
      <c r="E44" s="20"/>
      <c r="F44" s="173"/>
      <c r="G44" s="104"/>
      <c r="H44" s="23"/>
      <c r="I44" s="29"/>
      <c r="J44" s="25"/>
      <c r="K44" s="174"/>
      <c r="L44" s="175"/>
      <c r="M44" s="82"/>
      <c r="N44" s="176"/>
      <c r="O44" s="18"/>
      <c r="P44" s="177"/>
      <c r="Q44" s="178"/>
      <c r="R44" s="179"/>
      <c r="S44" s="31"/>
      <c r="T44" s="277"/>
      <c r="U44" s="19"/>
      <c r="V44" s="177"/>
      <c r="W44" s="77"/>
      <c r="X44" s="318">
        <v>216.2</v>
      </c>
      <c r="Y44" s="134"/>
      <c r="Z44" s="176">
        <v>112.8</v>
      </c>
      <c r="AA44" s="350"/>
      <c r="AB44" s="365"/>
      <c r="AC44" s="176"/>
      <c r="AD44" s="134"/>
      <c r="AE44" s="180">
        <f>SUM(D44:AD44)</f>
        <v>329</v>
      </c>
    </row>
    <row r="45" spans="1:31" ht="16.95" customHeight="1" x14ac:dyDescent="0.3">
      <c r="A45" s="1">
        <v>44</v>
      </c>
      <c r="B45" s="1" t="s">
        <v>274</v>
      </c>
      <c r="C45" s="176">
        <f>AE45</f>
        <v>315.83999999999997</v>
      </c>
      <c r="D45" s="78"/>
      <c r="E45" s="20"/>
      <c r="F45" s="173"/>
      <c r="K45" s="174"/>
      <c r="L45" s="183"/>
      <c r="M45" s="82"/>
      <c r="N45" s="176"/>
      <c r="O45" s="18"/>
      <c r="P45" s="177"/>
      <c r="Q45" s="178"/>
      <c r="R45" s="179"/>
      <c r="S45" s="31"/>
      <c r="T45" s="277"/>
      <c r="U45" s="19"/>
      <c r="V45" s="177"/>
      <c r="W45" s="77"/>
      <c r="X45" s="318"/>
      <c r="Y45" s="134"/>
      <c r="Z45" s="176">
        <v>315.83999999999997</v>
      </c>
      <c r="AA45" s="350"/>
      <c r="AB45" s="365"/>
      <c r="AC45" s="176"/>
      <c r="AD45" s="134"/>
      <c r="AE45" s="180">
        <f>SUM(D45:AD45)</f>
        <v>315.83999999999997</v>
      </c>
    </row>
    <row r="46" spans="1:31" ht="16.95" customHeight="1" x14ac:dyDescent="0.3">
      <c r="A46" s="1">
        <v>45</v>
      </c>
      <c r="B46" s="1" t="s">
        <v>217</v>
      </c>
      <c r="C46" s="176">
        <f>AE46</f>
        <v>310.2</v>
      </c>
      <c r="D46" s="78"/>
      <c r="E46" s="20"/>
      <c r="F46" s="173"/>
      <c r="G46" s="104"/>
      <c r="H46" s="23"/>
      <c r="I46" s="29"/>
      <c r="J46" s="25"/>
      <c r="K46" s="174"/>
      <c r="L46" s="175"/>
      <c r="M46" s="82"/>
      <c r="N46" s="176"/>
      <c r="O46" s="18"/>
      <c r="P46" s="177"/>
      <c r="Q46" s="178"/>
      <c r="R46" s="179"/>
      <c r="S46" s="31"/>
      <c r="T46" s="277"/>
      <c r="U46" s="19">
        <v>310.2</v>
      </c>
      <c r="V46" s="177"/>
      <c r="W46" s="77"/>
      <c r="X46" s="318"/>
      <c r="Y46" s="134"/>
      <c r="Z46" s="176"/>
      <c r="AA46" s="350"/>
      <c r="AB46" s="365"/>
      <c r="AC46" s="176"/>
      <c r="AD46" s="134"/>
      <c r="AE46" s="180">
        <f>SUM(D46:AD46)</f>
        <v>310.2</v>
      </c>
    </row>
    <row r="47" spans="1:31" ht="16.95" customHeight="1" x14ac:dyDescent="0.3">
      <c r="A47" s="1">
        <v>46</v>
      </c>
      <c r="B47" s="1" t="s">
        <v>245</v>
      </c>
      <c r="C47" s="176">
        <f>AE47</f>
        <v>291.87</v>
      </c>
      <c r="D47" s="78"/>
      <c r="E47" s="20"/>
      <c r="F47" s="173"/>
      <c r="K47" s="174"/>
      <c r="L47" s="183"/>
      <c r="M47" s="82"/>
      <c r="N47" s="176"/>
      <c r="O47" s="18"/>
      <c r="P47" s="177"/>
      <c r="Q47" s="178"/>
      <c r="R47" s="179"/>
      <c r="S47" s="31"/>
      <c r="T47" s="277"/>
      <c r="U47" s="19"/>
      <c r="V47" s="177"/>
      <c r="W47" s="77">
        <v>291.87</v>
      </c>
      <c r="X47" s="318"/>
      <c r="Y47" s="134"/>
      <c r="Z47" s="176"/>
      <c r="AA47" s="350"/>
      <c r="AB47" s="365"/>
      <c r="AC47" s="176"/>
      <c r="AD47" s="134"/>
      <c r="AE47" s="180">
        <f>SUM(D47:AD47)</f>
        <v>291.87</v>
      </c>
    </row>
    <row r="48" spans="1:31" ht="16.95" customHeight="1" x14ac:dyDescent="0.3">
      <c r="A48" s="1">
        <v>47</v>
      </c>
      <c r="B48" s="33" t="s">
        <v>73</v>
      </c>
      <c r="C48" s="176">
        <f>AE48</f>
        <v>272.60000000000002</v>
      </c>
      <c r="D48" s="78"/>
      <c r="E48" s="20"/>
      <c r="F48" s="173"/>
      <c r="G48" s="104">
        <v>272.60000000000002</v>
      </c>
      <c r="H48" s="23"/>
      <c r="I48" s="29"/>
      <c r="J48" s="25"/>
      <c r="K48" s="174"/>
      <c r="L48" s="175"/>
      <c r="M48" s="82"/>
      <c r="N48" s="176"/>
      <c r="O48" s="18"/>
      <c r="P48" s="177"/>
      <c r="Q48" s="178"/>
      <c r="R48" s="179"/>
      <c r="S48" s="31"/>
      <c r="T48" s="277"/>
      <c r="U48" s="19"/>
      <c r="V48" s="177"/>
      <c r="W48" s="77"/>
      <c r="X48" s="318"/>
      <c r="Y48" s="134"/>
      <c r="Z48" s="176"/>
      <c r="AA48" s="350"/>
      <c r="AB48" s="365"/>
      <c r="AC48" s="176"/>
      <c r="AD48" s="134"/>
      <c r="AE48" s="180">
        <f>SUM(D48:AD48)</f>
        <v>272.60000000000002</v>
      </c>
    </row>
    <row r="49" spans="1:31" ht="16.95" customHeight="1" x14ac:dyDescent="0.3">
      <c r="A49" s="1">
        <v>48</v>
      </c>
      <c r="B49" s="1" t="s">
        <v>280</v>
      </c>
      <c r="C49" s="176">
        <f>AE49</f>
        <v>263.2</v>
      </c>
      <c r="D49" s="78"/>
      <c r="E49" s="20"/>
      <c r="F49" s="173"/>
      <c r="G49" s="104"/>
      <c r="H49" s="23"/>
      <c r="I49" s="29"/>
      <c r="J49" s="25"/>
      <c r="K49" s="174"/>
      <c r="L49" s="175"/>
      <c r="M49" s="82"/>
      <c r="N49" s="176"/>
      <c r="O49" s="18"/>
      <c r="P49" s="177"/>
      <c r="Q49" s="178"/>
      <c r="R49" s="179"/>
      <c r="S49" s="31"/>
      <c r="T49" s="277"/>
      <c r="U49" s="19"/>
      <c r="V49" s="177"/>
      <c r="W49" s="77"/>
      <c r="X49" s="318"/>
      <c r="Y49" s="134"/>
      <c r="Z49" s="176"/>
      <c r="AA49" s="350">
        <v>263.2</v>
      </c>
      <c r="AB49" s="365"/>
      <c r="AC49" s="176"/>
      <c r="AD49" s="134"/>
      <c r="AE49" s="180">
        <f>SUM(D49:AD49)</f>
        <v>263.2</v>
      </c>
    </row>
    <row r="50" spans="1:31" ht="16.95" customHeight="1" x14ac:dyDescent="0.3">
      <c r="A50" s="1">
        <v>49</v>
      </c>
      <c r="B50" s="33" t="s">
        <v>144</v>
      </c>
      <c r="C50" s="176">
        <f>AE50</f>
        <v>253.8</v>
      </c>
      <c r="D50" s="78"/>
      <c r="E50" s="20"/>
      <c r="F50" s="173"/>
      <c r="G50" s="104"/>
      <c r="H50" s="23"/>
      <c r="I50" s="29"/>
      <c r="J50" s="25"/>
      <c r="K50" s="174"/>
      <c r="L50" s="175"/>
      <c r="M50" s="82"/>
      <c r="N50" s="176">
        <v>253.8</v>
      </c>
      <c r="O50" s="18"/>
      <c r="P50" s="177"/>
      <c r="Q50" s="178"/>
      <c r="R50" s="179"/>
      <c r="S50" s="31"/>
      <c r="T50" s="277"/>
      <c r="U50" s="19"/>
      <c r="V50" s="177"/>
      <c r="W50" s="77"/>
      <c r="X50" s="318"/>
      <c r="Y50" s="134"/>
      <c r="Z50" s="176"/>
      <c r="AA50" s="350"/>
      <c r="AB50" s="365"/>
      <c r="AC50" s="176"/>
      <c r="AD50" s="134"/>
      <c r="AE50" s="180">
        <f>SUM(D50:AD50)</f>
        <v>253.8</v>
      </c>
    </row>
    <row r="51" spans="1:31" ht="16.95" customHeight="1" x14ac:dyDescent="0.3">
      <c r="A51" s="1">
        <v>50</v>
      </c>
      <c r="B51" s="33" t="s">
        <v>155</v>
      </c>
      <c r="C51" s="176">
        <f>AE51</f>
        <v>198.81</v>
      </c>
      <c r="D51" s="78"/>
      <c r="E51" s="20"/>
      <c r="F51" s="173"/>
      <c r="G51" s="104"/>
      <c r="H51" s="23"/>
      <c r="I51" s="29"/>
      <c r="J51" s="25"/>
      <c r="K51" s="174"/>
      <c r="L51" s="175"/>
      <c r="M51" s="82"/>
      <c r="N51" s="176"/>
      <c r="O51" s="18">
        <v>198.81</v>
      </c>
      <c r="P51" s="177"/>
      <c r="Q51" s="186"/>
      <c r="R51" s="179"/>
      <c r="S51" s="31"/>
      <c r="T51" s="277"/>
      <c r="U51" s="19"/>
      <c r="V51" s="177"/>
      <c r="W51" s="77"/>
      <c r="X51" s="318"/>
      <c r="Y51" s="134"/>
      <c r="Z51" s="176"/>
      <c r="AA51" s="350"/>
      <c r="AB51" s="365"/>
      <c r="AC51" s="176"/>
      <c r="AD51" s="134"/>
      <c r="AE51" s="180">
        <f>SUM(D51:AD51)</f>
        <v>198.81</v>
      </c>
    </row>
    <row r="52" spans="1:31" ht="16.95" customHeight="1" x14ac:dyDescent="0.3">
      <c r="A52" s="1">
        <v>51</v>
      </c>
      <c r="B52" s="1" t="s">
        <v>313</v>
      </c>
      <c r="C52" s="176">
        <f>AE52</f>
        <v>164.5</v>
      </c>
      <c r="L52" s="183"/>
      <c r="M52" s="162"/>
      <c r="N52" s="190"/>
      <c r="O52" s="59"/>
      <c r="P52" s="191"/>
      <c r="Q52" s="192"/>
      <c r="R52" s="193"/>
      <c r="S52" s="266"/>
      <c r="T52" s="278"/>
      <c r="U52" s="292"/>
      <c r="V52" s="191"/>
      <c r="W52" s="310"/>
      <c r="X52" s="318"/>
      <c r="Y52" s="161"/>
      <c r="Z52" s="190"/>
      <c r="AA52" s="352"/>
      <c r="AB52" s="367"/>
      <c r="AC52" s="190"/>
      <c r="AD52" s="161">
        <v>164.5</v>
      </c>
      <c r="AE52" s="180">
        <f>SUM(D52:AD52)</f>
        <v>164.5</v>
      </c>
    </row>
    <row r="53" spans="1:31" ht="16.95" customHeight="1" x14ac:dyDescent="0.3">
      <c r="A53" s="1">
        <v>52</v>
      </c>
      <c r="B53" s="1" t="s">
        <v>246</v>
      </c>
      <c r="C53" s="176">
        <f>AE53</f>
        <v>162.15</v>
      </c>
      <c r="D53" s="78"/>
      <c r="E53" s="20"/>
      <c r="F53" s="173"/>
      <c r="G53" s="104"/>
      <c r="H53" s="23"/>
      <c r="I53" s="29"/>
      <c r="J53" s="25"/>
      <c r="K53" s="174"/>
      <c r="L53" s="175"/>
      <c r="M53" s="82"/>
      <c r="N53" s="176"/>
      <c r="O53" s="18"/>
      <c r="P53" s="177"/>
      <c r="Q53" s="178"/>
      <c r="R53" s="179"/>
      <c r="S53" s="31"/>
      <c r="T53" s="277"/>
      <c r="U53" s="19"/>
      <c r="V53" s="177"/>
      <c r="W53" s="77">
        <v>162.15</v>
      </c>
      <c r="X53" s="318"/>
      <c r="Y53" s="134"/>
      <c r="Z53" s="176"/>
      <c r="AA53" s="350"/>
      <c r="AB53" s="365"/>
      <c r="AC53" s="176"/>
      <c r="AD53" s="134"/>
      <c r="AE53" s="180">
        <f>SUM(D53:AD53)</f>
        <v>162.15</v>
      </c>
    </row>
    <row r="54" spans="1:31" ht="16.95" customHeight="1" x14ac:dyDescent="0.3">
      <c r="A54" s="1">
        <v>53</v>
      </c>
      <c r="B54" s="33" t="s">
        <v>74</v>
      </c>
      <c r="C54" s="176">
        <f>AE54</f>
        <v>136.30000000000001</v>
      </c>
      <c r="D54" s="78"/>
      <c r="E54" s="20"/>
      <c r="F54" s="173"/>
      <c r="G54" s="104">
        <v>136.30000000000001</v>
      </c>
      <c r="H54" s="23"/>
      <c r="I54" s="29"/>
      <c r="J54" s="25"/>
      <c r="K54" s="174"/>
      <c r="L54" s="175"/>
      <c r="M54" s="82"/>
      <c r="N54" s="176"/>
      <c r="O54" s="18"/>
      <c r="P54" s="177"/>
      <c r="Q54" s="178"/>
      <c r="R54" s="179"/>
      <c r="S54" s="31"/>
      <c r="T54" s="277"/>
      <c r="U54" s="19"/>
      <c r="V54" s="177"/>
      <c r="W54" s="77"/>
      <c r="X54" s="318"/>
      <c r="Y54" s="134"/>
      <c r="Z54" s="176"/>
      <c r="AA54" s="350"/>
      <c r="AB54" s="365"/>
      <c r="AC54" s="176"/>
      <c r="AD54" s="134"/>
      <c r="AE54" s="180">
        <f>SUM(D54:AD54)</f>
        <v>136.30000000000001</v>
      </c>
    </row>
    <row r="55" spans="1:31" ht="16.95" customHeight="1" x14ac:dyDescent="0.3">
      <c r="A55" s="1">
        <v>54</v>
      </c>
      <c r="B55" s="33" t="s">
        <v>58</v>
      </c>
      <c r="C55" s="176">
        <f>AE55</f>
        <v>131.6</v>
      </c>
      <c r="D55" s="78"/>
      <c r="E55" s="20"/>
      <c r="F55" s="173">
        <v>131.6</v>
      </c>
      <c r="G55" s="104"/>
      <c r="H55" s="23"/>
      <c r="I55" s="29"/>
      <c r="J55" s="25"/>
      <c r="K55" s="174"/>
      <c r="L55" s="175"/>
      <c r="M55" s="82"/>
      <c r="N55" s="176"/>
      <c r="O55" s="18"/>
      <c r="P55" s="177"/>
      <c r="Q55" s="178"/>
      <c r="R55" s="179"/>
      <c r="S55" s="31"/>
      <c r="T55" s="277"/>
      <c r="U55" s="19"/>
      <c r="V55" s="177"/>
      <c r="W55" s="77"/>
      <c r="X55" s="318"/>
      <c r="Y55" s="134"/>
      <c r="Z55" s="176"/>
      <c r="AA55" s="350"/>
      <c r="AB55" s="365"/>
      <c r="AC55" s="176"/>
      <c r="AD55" s="134"/>
      <c r="AE55" s="180">
        <f>SUM(D55:AD55)</f>
        <v>131.6</v>
      </c>
    </row>
    <row r="56" spans="1:31" ht="16.95" customHeight="1" x14ac:dyDescent="0.3">
      <c r="A56" s="1">
        <v>55</v>
      </c>
      <c r="B56" s="33" t="s">
        <v>145</v>
      </c>
      <c r="C56" s="176">
        <f>AE56</f>
        <v>126.9</v>
      </c>
      <c r="D56" s="78"/>
      <c r="E56" s="20"/>
      <c r="F56" s="173"/>
      <c r="G56" s="104"/>
      <c r="H56" s="23"/>
      <c r="I56" s="29"/>
      <c r="J56" s="25"/>
      <c r="K56" s="174"/>
      <c r="L56" s="175"/>
      <c r="M56" s="82"/>
      <c r="N56" s="176">
        <v>126.9</v>
      </c>
      <c r="O56" s="18"/>
      <c r="P56" s="177"/>
      <c r="Q56" s="186"/>
      <c r="R56" s="179"/>
      <c r="S56" s="31"/>
      <c r="T56" s="277"/>
      <c r="U56" s="19"/>
      <c r="V56" s="177"/>
      <c r="W56" s="77"/>
      <c r="X56" s="318"/>
      <c r="Y56" s="134"/>
      <c r="Z56" s="176"/>
      <c r="AA56" s="350"/>
      <c r="AB56" s="365"/>
      <c r="AC56" s="176"/>
      <c r="AD56" s="134"/>
      <c r="AE56" s="180">
        <f>SUM(D56:AD56)</f>
        <v>126.9</v>
      </c>
    </row>
    <row r="57" spans="1:31" ht="16.95" customHeight="1" x14ac:dyDescent="0.3">
      <c r="A57" s="1">
        <v>56</v>
      </c>
      <c r="B57" s="1" t="s">
        <v>256</v>
      </c>
      <c r="C57" s="176">
        <f>AE57</f>
        <v>108.1</v>
      </c>
      <c r="D57" s="78"/>
      <c r="E57" s="20"/>
      <c r="F57" s="173"/>
      <c r="G57" s="104"/>
      <c r="H57" s="23"/>
      <c r="I57" s="29"/>
      <c r="J57" s="25"/>
      <c r="K57" s="174"/>
      <c r="L57" s="175"/>
      <c r="M57" s="82"/>
      <c r="N57" s="176"/>
      <c r="O57" s="18"/>
      <c r="P57" s="177"/>
      <c r="Q57" s="178"/>
      <c r="R57" s="179"/>
      <c r="S57" s="31"/>
      <c r="T57" s="277"/>
      <c r="U57" s="19"/>
      <c r="V57" s="177"/>
      <c r="W57" s="77"/>
      <c r="X57" s="318">
        <v>108.1</v>
      </c>
      <c r="Y57" s="134"/>
      <c r="Z57" s="176"/>
      <c r="AA57" s="350"/>
      <c r="AB57" s="365"/>
      <c r="AC57" s="176"/>
      <c r="AD57" s="134"/>
      <c r="AE57" s="180">
        <f>SUM(D57:AD57)</f>
        <v>108.1</v>
      </c>
    </row>
    <row r="58" spans="1:31" ht="16.95" customHeight="1" x14ac:dyDescent="0.3">
      <c r="A58" s="1">
        <v>57</v>
      </c>
      <c r="C58" s="176">
        <f t="shared" ref="C58:C63" si="1">AE58</f>
        <v>0</v>
      </c>
      <c r="L58" s="183"/>
      <c r="M58" s="162"/>
      <c r="N58" s="190"/>
      <c r="O58" s="59"/>
      <c r="P58" s="191"/>
      <c r="Q58" s="192"/>
      <c r="R58" s="193"/>
      <c r="S58" s="266"/>
      <c r="T58" s="278"/>
      <c r="U58" s="292"/>
      <c r="V58" s="191"/>
      <c r="W58" s="310"/>
      <c r="X58" s="318"/>
      <c r="Y58" s="161"/>
      <c r="Z58" s="190"/>
      <c r="AA58" s="352"/>
      <c r="AB58" s="367"/>
      <c r="AC58" s="190"/>
      <c r="AD58" s="161"/>
      <c r="AE58" s="180">
        <f t="shared" ref="AE58:AE64" si="2">SUM(D58:AD58)</f>
        <v>0</v>
      </c>
    </row>
    <row r="59" spans="1:31" ht="16.95" customHeight="1" x14ac:dyDescent="0.3">
      <c r="A59" s="1">
        <v>58</v>
      </c>
      <c r="C59" s="176">
        <f t="shared" si="1"/>
        <v>0</v>
      </c>
      <c r="L59" s="183"/>
      <c r="M59" s="162"/>
      <c r="N59" s="190"/>
      <c r="O59" s="59"/>
      <c r="P59" s="191"/>
      <c r="Q59" s="192"/>
      <c r="R59" s="193"/>
      <c r="S59" s="266"/>
      <c r="T59" s="278"/>
      <c r="U59" s="292"/>
      <c r="V59" s="191"/>
      <c r="W59" s="310"/>
      <c r="X59" s="318"/>
      <c r="Y59" s="161"/>
      <c r="Z59" s="190"/>
      <c r="AA59" s="352"/>
      <c r="AB59" s="367"/>
      <c r="AC59" s="190"/>
      <c r="AD59" s="161"/>
      <c r="AE59" s="180">
        <f t="shared" si="2"/>
        <v>0</v>
      </c>
    </row>
    <row r="60" spans="1:31" ht="16.95" customHeight="1" x14ac:dyDescent="0.3">
      <c r="A60" s="1">
        <v>59</v>
      </c>
      <c r="C60" s="176">
        <f t="shared" si="1"/>
        <v>0</v>
      </c>
      <c r="L60" s="183"/>
      <c r="M60" s="162"/>
      <c r="N60" s="190"/>
      <c r="O60" s="59"/>
      <c r="P60" s="191"/>
      <c r="Q60" s="192"/>
      <c r="R60" s="193"/>
      <c r="S60" s="266"/>
      <c r="T60" s="278"/>
      <c r="U60" s="292"/>
      <c r="V60" s="191"/>
      <c r="W60" s="310"/>
      <c r="X60" s="318"/>
      <c r="Y60" s="161"/>
      <c r="Z60" s="190"/>
      <c r="AA60" s="352"/>
      <c r="AB60" s="367"/>
      <c r="AC60" s="190"/>
      <c r="AD60" s="161"/>
      <c r="AE60" s="180">
        <f t="shared" si="2"/>
        <v>0</v>
      </c>
    </row>
    <row r="61" spans="1:31" ht="16.95" customHeight="1" x14ac:dyDescent="0.3">
      <c r="A61" s="1">
        <v>60</v>
      </c>
      <c r="C61" s="176">
        <f t="shared" si="1"/>
        <v>0</v>
      </c>
      <c r="L61" s="183"/>
      <c r="M61" s="162"/>
      <c r="N61" s="190"/>
      <c r="O61" s="59"/>
      <c r="P61" s="191"/>
      <c r="Q61" s="192"/>
      <c r="R61" s="193"/>
      <c r="S61" s="266"/>
      <c r="T61" s="278"/>
      <c r="U61" s="292"/>
      <c r="V61" s="191"/>
      <c r="W61" s="310"/>
      <c r="X61" s="318"/>
      <c r="Y61" s="161"/>
      <c r="Z61" s="190"/>
      <c r="AA61" s="352"/>
      <c r="AB61" s="367"/>
      <c r="AC61" s="190"/>
      <c r="AD61" s="161"/>
      <c r="AE61" s="180">
        <f t="shared" si="2"/>
        <v>0</v>
      </c>
    </row>
    <row r="62" spans="1:31" ht="16.95" customHeight="1" x14ac:dyDescent="0.3">
      <c r="A62" s="1">
        <v>61</v>
      </c>
      <c r="C62" s="176">
        <f t="shared" si="1"/>
        <v>0</v>
      </c>
      <c r="AE62" s="180">
        <f t="shared" si="2"/>
        <v>0</v>
      </c>
    </row>
    <row r="63" spans="1:31" ht="16.95" customHeight="1" x14ac:dyDescent="0.3">
      <c r="A63" s="1">
        <v>62</v>
      </c>
      <c r="C63" s="176">
        <f t="shared" si="1"/>
        <v>0</v>
      </c>
      <c r="AE63" s="180">
        <f t="shared" si="2"/>
        <v>0</v>
      </c>
    </row>
    <row r="64" spans="1:31" ht="16.95" customHeight="1" x14ac:dyDescent="0.3">
      <c r="A64" s="1">
        <v>63</v>
      </c>
      <c r="C64" s="176">
        <f t="shared" ref="C64:C66" si="3">AE64</f>
        <v>0</v>
      </c>
      <c r="AE64" s="180">
        <f t="shared" si="2"/>
        <v>0</v>
      </c>
    </row>
    <row r="65" spans="1:31" ht="16.95" customHeight="1" x14ac:dyDescent="0.3">
      <c r="A65" s="1">
        <v>64</v>
      </c>
      <c r="C65" s="176">
        <f t="shared" si="3"/>
        <v>0</v>
      </c>
      <c r="AE65" s="180">
        <f t="shared" ref="AE65:AE66" si="4">SUM(D65:AD65)</f>
        <v>0</v>
      </c>
    </row>
    <row r="66" spans="1:31" ht="16.95" customHeight="1" x14ac:dyDescent="0.3">
      <c r="A66" s="1">
        <v>65</v>
      </c>
      <c r="C66" s="176">
        <f t="shared" si="3"/>
        <v>0</v>
      </c>
      <c r="AE66" s="180">
        <f t="shared" si="4"/>
        <v>0</v>
      </c>
    </row>
    <row r="67" spans="1:31" ht="16.95" customHeight="1" x14ac:dyDescent="0.3">
      <c r="A67" s="1">
        <v>66</v>
      </c>
      <c r="C67" s="176">
        <f t="shared" ref="C67:C99" si="5">AE67</f>
        <v>0</v>
      </c>
      <c r="AE67" s="180">
        <f t="shared" ref="AE67:AE107" si="6">SUM(D67:AD67)</f>
        <v>0</v>
      </c>
    </row>
    <row r="68" spans="1:31" ht="16.95" customHeight="1" x14ac:dyDescent="0.3">
      <c r="A68" s="1">
        <v>67</v>
      </c>
      <c r="C68" s="176">
        <f t="shared" si="5"/>
        <v>0</v>
      </c>
      <c r="AE68" s="180">
        <f t="shared" si="6"/>
        <v>0</v>
      </c>
    </row>
    <row r="69" spans="1:31" ht="16.95" customHeight="1" x14ac:dyDescent="0.3">
      <c r="A69" s="1">
        <v>68</v>
      </c>
      <c r="C69" s="176">
        <f t="shared" si="5"/>
        <v>0</v>
      </c>
      <c r="AE69" s="180">
        <f t="shared" si="6"/>
        <v>0</v>
      </c>
    </row>
    <row r="70" spans="1:31" ht="16.95" customHeight="1" x14ac:dyDescent="0.3">
      <c r="A70" s="1">
        <v>69</v>
      </c>
      <c r="C70" s="176">
        <f t="shared" si="5"/>
        <v>0</v>
      </c>
      <c r="AE70" s="180">
        <f t="shared" si="6"/>
        <v>0</v>
      </c>
    </row>
    <row r="71" spans="1:31" ht="16.95" customHeight="1" x14ac:dyDescent="0.3">
      <c r="A71" s="1">
        <v>70</v>
      </c>
      <c r="C71" s="176">
        <f t="shared" si="5"/>
        <v>0</v>
      </c>
      <c r="AE71" s="180">
        <f t="shared" si="6"/>
        <v>0</v>
      </c>
    </row>
    <row r="72" spans="1:31" ht="16.95" customHeight="1" x14ac:dyDescent="0.3">
      <c r="A72" s="1">
        <v>71</v>
      </c>
      <c r="C72" s="176">
        <f t="shared" si="5"/>
        <v>0</v>
      </c>
      <c r="AE72" s="180">
        <f t="shared" si="6"/>
        <v>0</v>
      </c>
    </row>
    <row r="73" spans="1:31" ht="16.95" customHeight="1" x14ac:dyDescent="0.3">
      <c r="A73" s="1">
        <v>72</v>
      </c>
      <c r="C73" s="176">
        <f t="shared" si="5"/>
        <v>0</v>
      </c>
      <c r="AE73" s="180">
        <f t="shared" si="6"/>
        <v>0</v>
      </c>
    </row>
    <row r="74" spans="1:31" ht="16.95" customHeight="1" x14ac:dyDescent="0.3">
      <c r="A74" s="1">
        <v>73</v>
      </c>
      <c r="C74" s="176">
        <f t="shared" si="5"/>
        <v>0</v>
      </c>
      <c r="AE74" s="180">
        <f t="shared" si="6"/>
        <v>0</v>
      </c>
    </row>
    <row r="75" spans="1:31" ht="16.95" customHeight="1" x14ac:dyDescent="0.3">
      <c r="A75" s="1">
        <v>74</v>
      </c>
      <c r="C75" s="176">
        <f t="shared" si="5"/>
        <v>0</v>
      </c>
      <c r="AE75" s="180">
        <f t="shared" si="6"/>
        <v>0</v>
      </c>
    </row>
    <row r="76" spans="1:31" x14ac:dyDescent="0.3">
      <c r="A76" s="1">
        <v>75</v>
      </c>
      <c r="C76" s="176">
        <f t="shared" si="5"/>
        <v>0</v>
      </c>
      <c r="AE76" s="180">
        <f t="shared" si="6"/>
        <v>0</v>
      </c>
    </row>
    <row r="77" spans="1:31" x14ac:dyDescent="0.3">
      <c r="A77" s="1">
        <v>76</v>
      </c>
      <c r="C77" s="176">
        <f t="shared" si="5"/>
        <v>0</v>
      </c>
      <c r="AE77" s="180">
        <f t="shared" si="6"/>
        <v>0</v>
      </c>
    </row>
    <row r="78" spans="1:31" x14ac:dyDescent="0.3">
      <c r="A78" s="1">
        <v>77</v>
      </c>
      <c r="C78" s="176">
        <f t="shared" si="5"/>
        <v>0</v>
      </c>
      <c r="AE78" s="180">
        <f t="shared" si="6"/>
        <v>0</v>
      </c>
    </row>
    <row r="79" spans="1:31" x14ac:dyDescent="0.3">
      <c r="A79" s="1">
        <v>78</v>
      </c>
      <c r="C79" s="176">
        <f t="shared" si="5"/>
        <v>0</v>
      </c>
      <c r="AE79" s="180">
        <f t="shared" si="6"/>
        <v>0</v>
      </c>
    </row>
    <row r="80" spans="1:31" x14ac:dyDescent="0.3">
      <c r="A80" s="1">
        <v>79</v>
      </c>
      <c r="C80" s="176">
        <f t="shared" si="5"/>
        <v>0</v>
      </c>
      <c r="AE80" s="180">
        <f t="shared" si="6"/>
        <v>0</v>
      </c>
    </row>
    <row r="81" spans="1:31" x14ac:dyDescent="0.3">
      <c r="A81" s="1">
        <v>80</v>
      </c>
      <c r="C81" s="176">
        <f t="shared" si="5"/>
        <v>0</v>
      </c>
      <c r="AE81" s="180">
        <f t="shared" si="6"/>
        <v>0</v>
      </c>
    </row>
    <row r="82" spans="1:31" x14ac:dyDescent="0.3">
      <c r="A82" s="1">
        <v>81</v>
      </c>
      <c r="C82" s="176">
        <f t="shared" si="5"/>
        <v>0</v>
      </c>
      <c r="AE82" s="180">
        <f t="shared" si="6"/>
        <v>0</v>
      </c>
    </row>
    <row r="83" spans="1:31" x14ac:dyDescent="0.3">
      <c r="A83" s="1">
        <v>82</v>
      </c>
      <c r="C83" s="176">
        <f t="shared" si="5"/>
        <v>0</v>
      </c>
      <c r="AE83" s="180">
        <f t="shared" si="6"/>
        <v>0</v>
      </c>
    </row>
    <row r="84" spans="1:31" x14ac:dyDescent="0.3">
      <c r="A84" s="1">
        <v>83</v>
      </c>
      <c r="C84" s="176">
        <f t="shared" si="5"/>
        <v>0</v>
      </c>
      <c r="AE84" s="180">
        <f t="shared" si="6"/>
        <v>0</v>
      </c>
    </row>
    <row r="85" spans="1:31" x14ac:dyDescent="0.3">
      <c r="A85" s="1">
        <v>84</v>
      </c>
      <c r="C85" s="176">
        <f t="shared" si="5"/>
        <v>0</v>
      </c>
      <c r="AE85" s="180">
        <f t="shared" si="6"/>
        <v>0</v>
      </c>
    </row>
    <row r="86" spans="1:31" x14ac:dyDescent="0.3">
      <c r="A86" s="1">
        <v>85</v>
      </c>
      <c r="C86" s="176">
        <f t="shared" si="5"/>
        <v>0</v>
      </c>
      <c r="AE86" s="180">
        <f t="shared" si="6"/>
        <v>0</v>
      </c>
    </row>
    <row r="87" spans="1:31" x14ac:dyDescent="0.3">
      <c r="A87" s="1">
        <v>86</v>
      </c>
      <c r="C87" s="176">
        <f t="shared" si="5"/>
        <v>0</v>
      </c>
      <c r="AE87" s="180">
        <f t="shared" si="6"/>
        <v>0</v>
      </c>
    </row>
    <row r="88" spans="1:31" x14ac:dyDescent="0.3">
      <c r="A88" s="1">
        <v>87</v>
      </c>
      <c r="C88" s="176">
        <f t="shared" si="5"/>
        <v>0</v>
      </c>
      <c r="AE88" s="180">
        <f t="shared" si="6"/>
        <v>0</v>
      </c>
    </row>
    <row r="89" spans="1:31" x14ac:dyDescent="0.3">
      <c r="A89" s="1">
        <v>88</v>
      </c>
      <c r="C89" s="176">
        <f t="shared" si="5"/>
        <v>0</v>
      </c>
      <c r="AE89" s="180">
        <f t="shared" si="6"/>
        <v>0</v>
      </c>
    </row>
    <row r="90" spans="1:31" x14ac:dyDescent="0.3">
      <c r="A90" s="1">
        <v>89</v>
      </c>
      <c r="C90" s="176">
        <f t="shared" si="5"/>
        <v>0</v>
      </c>
      <c r="AE90" s="180">
        <f t="shared" si="6"/>
        <v>0</v>
      </c>
    </row>
    <row r="91" spans="1:31" x14ac:dyDescent="0.3">
      <c r="A91" s="1">
        <v>90</v>
      </c>
      <c r="C91" s="176">
        <f t="shared" si="5"/>
        <v>0</v>
      </c>
      <c r="AE91" s="180">
        <f t="shared" si="6"/>
        <v>0</v>
      </c>
    </row>
    <row r="92" spans="1:31" x14ac:dyDescent="0.3">
      <c r="A92" s="1">
        <v>91</v>
      </c>
      <c r="C92" s="176">
        <f t="shared" si="5"/>
        <v>0</v>
      </c>
      <c r="AE92" s="180">
        <f t="shared" si="6"/>
        <v>0</v>
      </c>
    </row>
    <row r="93" spans="1:31" x14ac:dyDescent="0.3">
      <c r="A93" s="1">
        <v>92</v>
      </c>
      <c r="C93" s="176">
        <f t="shared" si="5"/>
        <v>0</v>
      </c>
      <c r="AE93" s="180">
        <f t="shared" si="6"/>
        <v>0</v>
      </c>
    </row>
    <row r="94" spans="1:31" x14ac:dyDescent="0.3">
      <c r="A94" s="1">
        <v>93</v>
      </c>
      <c r="C94" s="176">
        <f t="shared" si="5"/>
        <v>0</v>
      </c>
      <c r="AE94" s="180">
        <f t="shared" si="6"/>
        <v>0</v>
      </c>
    </row>
    <row r="95" spans="1:31" x14ac:dyDescent="0.3">
      <c r="A95" s="1">
        <v>94</v>
      </c>
      <c r="C95" s="176">
        <f t="shared" si="5"/>
        <v>0</v>
      </c>
      <c r="AE95" s="180">
        <f t="shared" si="6"/>
        <v>0</v>
      </c>
    </row>
    <row r="96" spans="1:31" x14ac:dyDescent="0.3">
      <c r="A96" s="1">
        <v>95</v>
      </c>
      <c r="C96" s="176">
        <f t="shared" si="5"/>
        <v>0</v>
      </c>
      <c r="AE96" s="180">
        <f t="shared" si="6"/>
        <v>0</v>
      </c>
    </row>
    <row r="97" spans="1:31" x14ac:dyDescent="0.3">
      <c r="A97" s="1">
        <v>96</v>
      </c>
      <c r="C97" s="176">
        <f t="shared" si="5"/>
        <v>0</v>
      </c>
      <c r="AE97" s="180">
        <f t="shared" si="6"/>
        <v>0</v>
      </c>
    </row>
    <row r="98" spans="1:31" x14ac:dyDescent="0.3">
      <c r="A98" s="1">
        <v>97</v>
      </c>
      <c r="C98" s="176">
        <f t="shared" si="5"/>
        <v>0</v>
      </c>
      <c r="AE98" s="180">
        <f t="shared" si="6"/>
        <v>0</v>
      </c>
    </row>
    <row r="99" spans="1:31" x14ac:dyDescent="0.3">
      <c r="A99" s="1">
        <v>98</v>
      </c>
      <c r="C99" s="176">
        <f t="shared" si="5"/>
        <v>0</v>
      </c>
      <c r="AE99" s="180">
        <f t="shared" si="6"/>
        <v>0</v>
      </c>
    </row>
    <row r="100" spans="1:31" x14ac:dyDescent="0.3">
      <c r="A100" s="1">
        <v>99</v>
      </c>
      <c r="AE100" s="180">
        <f t="shared" si="6"/>
        <v>0</v>
      </c>
    </row>
    <row r="101" spans="1:31" x14ac:dyDescent="0.3">
      <c r="A101" s="1">
        <v>100</v>
      </c>
      <c r="AE101" s="180">
        <f t="shared" si="6"/>
        <v>0</v>
      </c>
    </row>
    <row r="102" spans="1:31" x14ac:dyDescent="0.3">
      <c r="A102" s="1">
        <v>101</v>
      </c>
      <c r="AE102" s="180">
        <f t="shared" si="6"/>
        <v>0</v>
      </c>
    </row>
    <row r="103" spans="1:31" x14ac:dyDescent="0.3">
      <c r="A103" s="1">
        <v>102</v>
      </c>
      <c r="AE103" s="180">
        <f t="shared" si="6"/>
        <v>0</v>
      </c>
    </row>
    <row r="104" spans="1:31" x14ac:dyDescent="0.3">
      <c r="A104" s="1">
        <v>103</v>
      </c>
      <c r="AE104" s="180">
        <f t="shared" si="6"/>
        <v>0</v>
      </c>
    </row>
    <row r="105" spans="1:31" x14ac:dyDescent="0.3">
      <c r="A105" s="1">
        <v>104</v>
      </c>
      <c r="AE105" s="180">
        <f t="shared" si="6"/>
        <v>0</v>
      </c>
    </row>
    <row r="106" spans="1:31" x14ac:dyDescent="0.3">
      <c r="A106" s="1">
        <v>105</v>
      </c>
      <c r="AE106" s="180">
        <f t="shared" si="6"/>
        <v>0</v>
      </c>
    </row>
    <row r="107" spans="1:31" x14ac:dyDescent="0.3">
      <c r="A107" s="1">
        <v>106</v>
      </c>
      <c r="AE107" s="180">
        <f t="shared" si="6"/>
        <v>0</v>
      </c>
    </row>
  </sheetData>
  <sortState xmlns:xlrd2="http://schemas.microsoft.com/office/spreadsheetml/2017/richdata2" ref="B2:AE57">
    <sortCondition descending="1" ref="AE2:AE57"/>
  </sortState>
  <pageMargins left="0.7" right="0.7" top="0.75" bottom="0.75" header="0.3" footer="0.3"/>
  <pageSetup scale="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D4965-5D0F-49A6-B422-E9C38A2FE321}">
  <dimension ref="A1:AT107"/>
  <sheetViews>
    <sheetView view="pageBreakPreview" zoomScale="70" zoomScaleNormal="90" zoomScaleSheetLayoutView="70" workbookViewId="0"/>
  </sheetViews>
  <sheetFormatPr defaultColWidth="9.109375" defaultRowHeight="15.6" x14ac:dyDescent="0.3"/>
  <cols>
    <col min="1" max="1" width="4.6640625" style="17" customWidth="1"/>
    <col min="2" max="2" width="26.44140625" style="1" customWidth="1"/>
    <col min="3" max="3" width="12.5546875" style="190" customWidth="1"/>
    <col min="4" max="4" width="12.6640625" style="292" hidden="1" customWidth="1"/>
    <col min="5" max="5" width="12.6640625" style="98" hidden="1" customWidth="1"/>
    <col min="6" max="6" width="12.6640625" style="102" hidden="1" customWidth="1"/>
    <col min="7" max="7" width="12.6640625" style="156" hidden="1" customWidth="1"/>
    <col min="8" max="8" width="12.6640625" style="38" hidden="1" customWidth="1"/>
    <col min="9" max="9" width="12.6640625" style="161" hidden="1" customWidth="1"/>
    <col min="10" max="10" width="12.6640625" style="162" hidden="1" customWidth="1"/>
    <col min="11" max="11" width="12.6640625" style="158" hidden="1" customWidth="1"/>
    <col min="12" max="12" width="12.6640625" style="43" hidden="1" customWidth="1"/>
    <col min="13" max="13" width="12.6640625" style="40" customWidth="1"/>
    <col min="14" max="14" width="12.6640625" style="159" customWidth="1"/>
    <col min="15" max="15" width="12.6640625" style="42" customWidth="1"/>
    <col min="16" max="16" width="12.6640625" style="102" customWidth="1"/>
    <col min="17" max="17" width="12.6640625" style="160" customWidth="1"/>
    <col min="18" max="18" width="12.6640625" style="100" customWidth="1"/>
    <col min="19" max="19" width="12.6640625" style="267" customWidth="1"/>
    <col min="20" max="20" width="12.6640625" style="279" customWidth="1"/>
    <col min="21" max="21" width="12.6640625" style="44" customWidth="1"/>
    <col min="22" max="22" width="12.6640625" style="37" customWidth="1"/>
    <col min="23" max="23" width="12.6640625" style="101" customWidth="1"/>
    <col min="24" max="24" width="12.6640625" style="319" customWidth="1"/>
    <col min="25" max="25" width="12.6640625" style="331" customWidth="1"/>
    <col min="26" max="26" width="12.6640625" style="80" customWidth="1"/>
    <col min="27" max="27" width="12.6640625" style="351" customWidth="1"/>
    <col min="28" max="28" width="12.6640625" style="366" customWidth="1"/>
    <col min="29" max="29" width="12.6640625" style="80" customWidth="1"/>
    <col min="30" max="30" width="12.6640625" style="331" customWidth="1"/>
    <col min="31" max="31" width="12.6640625" style="165" customWidth="1"/>
    <col min="32" max="32" width="9.109375" style="17"/>
    <col min="33" max="33" width="9" style="17" customWidth="1"/>
    <col min="34" max="34" width="21.33203125" style="17" customWidth="1"/>
    <col min="35" max="35" width="12.88671875" style="17" customWidth="1"/>
    <col min="36" max="16384" width="9.109375" style="17"/>
  </cols>
  <sheetData>
    <row r="1" spans="1:46" ht="100.2" customHeight="1" x14ac:dyDescent="0.3">
      <c r="B1" s="125" t="s">
        <v>12</v>
      </c>
      <c r="C1" s="384" t="s">
        <v>8</v>
      </c>
      <c r="D1" s="379" t="s">
        <v>19</v>
      </c>
      <c r="E1" s="92" t="s">
        <v>35</v>
      </c>
      <c r="F1" s="96" t="s">
        <v>52</v>
      </c>
      <c r="G1" s="126" t="s">
        <v>68</v>
      </c>
      <c r="H1" s="127" t="s">
        <v>81</v>
      </c>
      <c r="I1" s="128" t="s">
        <v>92</v>
      </c>
      <c r="J1" s="129" t="s">
        <v>102</v>
      </c>
      <c r="K1" s="130" t="s">
        <v>114</v>
      </c>
      <c r="L1" s="11" t="s">
        <v>115</v>
      </c>
      <c r="M1" s="8" t="s">
        <v>126</v>
      </c>
      <c r="N1" s="131" t="s">
        <v>140</v>
      </c>
      <c r="O1" s="10" t="s">
        <v>149</v>
      </c>
      <c r="P1" s="96" t="s">
        <v>164</v>
      </c>
      <c r="Q1" s="132" t="s">
        <v>165</v>
      </c>
      <c r="R1" s="94" t="s">
        <v>166</v>
      </c>
      <c r="S1" s="269" t="s">
        <v>192</v>
      </c>
      <c r="T1" s="281" t="s">
        <v>193</v>
      </c>
      <c r="U1" s="12" t="s">
        <v>194</v>
      </c>
      <c r="V1" s="5" t="s">
        <v>195</v>
      </c>
      <c r="W1" s="95" t="s">
        <v>196</v>
      </c>
      <c r="X1" s="322" t="s">
        <v>225</v>
      </c>
      <c r="Y1" s="333" t="s">
        <v>197</v>
      </c>
      <c r="Z1" s="68" t="s">
        <v>198</v>
      </c>
      <c r="AA1" s="354" t="s">
        <v>227</v>
      </c>
      <c r="AB1" s="369" t="s">
        <v>226</v>
      </c>
      <c r="AC1" s="68" t="s">
        <v>199</v>
      </c>
      <c r="AD1" s="333" t="s">
        <v>200</v>
      </c>
      <c r="AE1" s="16" t="s">
        <v>8</v>
      </c>
    </row>
    <row r="2" spans="1:46" ht="16.95" customHeight="1" x14ac:dyDescent="0.3">
      <c r="A2" s="1">
        <v>1</v>
      </c>
      <c r="B2" s="254" t="s">
        <v>37</v>
      </c>
      <c r="C2" s="386">
        <f t="shared" ref="C2:C25" si="0">AE2</f>
        <v>7037.78</v>
      </c>
      <c r="D2" s="19"/>
      <c r="E2" s="103">
        <v>620.4</v>
      </c>
      <c r="F2" s="107"/>
      <c r="G2" s="133"/>
      <c r="H2" s="23"/>
      <c r="I2" s="134">
        <v>225.6</v>
      </c>
      <c r="J2" s="82"/>
      <c r="K2" s="135"/>
      <c r="L2" s="28"/>
      <c r="M2" s="25">
        <v>1099.8</v>
      </c>
      <c r="N2" s="136"/>
      <c r="O2" s="27"/>
      <c r="P2" s="107">
        <v>380.7</v>
      </c>
      <c r="Q2" s="137">
        <v>648.6</v>
      </c>
      <c r="R2" s="105">
        <v>648.6</v>
      </c>
      <c r="S2" s="270">
        <v>518.88</v>
      </c>
      <c r="T2" s="282">
        <v>451.2</v>
      </c>
      <c r="U2" s="29">
        <v>648.6</v>
      </c>
      <c r="V2" s="22">
        <v>1238.45</v>
      </c>
      <c r="W2" s="106"/>
      <c r="X2" s="323">
        <v>79.900000000000006</v>
      </c>
      <c r="Y2" s="334"/>
      <c r="Z2" s="74">
        <v>477.05</v>
      </c>
      <c r="AA2" s="355"/>
      <c r="AB2" s="370"/>
      <c r="AC2" s="74"/>
      <c r="AD2" s="334"/>
      <c r="AE2" s="32">
        <f t="shared" ref="AE2:AE25" si="1">SUM(D2:AD2)</f>
        <v>7037.78</v>
      </c>
    </row>
    <row r="3" spans="1:46" ht="16.95" customHeight="1" x14ac:dyDescent="0.3">
      <c r="A3" s="1">
        <f t="shared" ref="A3:A25" si="2">SUM(A2+1)</f>
        <v>2</v>
      </c>
      <c r="B3" s="254" t="s">
        <v>127</v>
      </c>
      <c r="C3" s="386">
        <f t="shared" si="0"/>
        <v>5280.4500000000007</v>
      </c>
      <c r="D3" s="19">
        <v>338.4</v>
      </c>
      <c r="E3" s="103"/>
      <c r="F3" s="107"/>
      <c r="G3" s="133">
        <v>131.6</v>
      </c>
      <c r="H3" s="23">
        <v>423</v>
      </c>
      <c r="I3" s="134"/>
      <c r="J3" s="82"/>
      <c r="K3" s="135"/>
      <c r="L3" s="28"/>
      <c r="M3" s="25">
        <v>761.4</v>
      </c>
      <c r="N3" s="136">
        <v>423</v>
      </c>
      <c r="O3" s="27">
        <v>639.20000000000005</v>
      </c>
      <c r="P3" s="107">
        <v>126.9</v>
      </c>
      <c r="Q3" s="137"/>
      <c r="R3" s="105"/>
      <c r="S3" s="270"/>
      <c r="T3" s="282"/>
      <c r="U3" s="29"/>
      <c r="V3" s="22">
        <v>728.5</v>
      </c>
      <c r="W3" s="106"/>
      <c r="X3" s="323">
        <v>79.900000000000006</v>
      </c>
      <c r="Y3" s="334">
        <v>300.8</v>
      </c>
      <c r="Z3" s="74"/>
      <c r="AA3" s="355"/>
      <c r="AB3" s="370">
        <v>705</v>
      </c>
      <c r="AC3" s="74">
        <v>256.14999999999998</v>
      </c>
      <c r="AD3" s="334">
        <v>366.6</v>
      </c>
      <c r="AE3" s="32">
        <f t="shared" si="1"/>
        <v>5280.4500000000007</v>
      </c>
      <c r="AI3" s="47"/>
      <c r="AJ3" s="48"/>
      <c r="AK3" s="81"/>
      <c r="AL3" s="49"/>
    </row>
    <row r="4" spans="1:46" s="138" customFormat="1" ht="16.95" customHeight="1" x14ac:dyDescent="0.3">
      <c r="A4" s="1">
        <f t="shared" si="2"/>
        <v>3</v>
      </c>
      <c r="B4" s="254" t="s">
        <v>275</v>
      </c>
      <c r="C4" s="386">
        <f t="shared" si="0"/>
        <v>2836.92</v>
      </c>
      <c r="D4" s="19"/>
      <c r="E4" s="103"/>
      <c r="F4" s="107"/>
      <c r="G4" s="133"/>
      <c r="H4" s="23"/>
      <c r="I4" s="134"/>
      <c r="J4" s="82"/>
      <c r="K4" s="135"/>
      <c r="L4" s="28"/>
      <c r="M4" s="25"/>
      <c r="N4" s="136"/>
      <c r="O4" s="27"/>
      <c r="P4" s="107">
        <v>253.8</v>
      </c>
      <c r="Q4" s="137"/>
      <c r="R4" s="105"/>
      <c r="S4" s="270"/>
      <c r="T4" s="282"/>
      <c r="U4" s="29"/>
      <c r="V4" s="22"/>
      <c r="W4" s="106"/>
      <c r="X4" s="323">
        <v>319.60000000000002</v>
      </c>
      <c r="Y4" s="334"/>
      <c r="Z4" s="74">
        <v>477.05</v>
      </c>
      <c r="AA4" s="355">
        <v>300.8</v>
      </c>
      <c r="AB4" s="370"/>
      <c r="AC4" s="74">
        <v>1485.67</v>
      </c>
      <c r="AD4" s="334"/>
      <c r="AE4" s="32">
        <f t="shared" si="1"/>
        <v>2836.92</v>
      </c>
      <c r="AF4" s="17"/>
      <c r="AG4" s="17"/>
      <c r="AH4" s="17"/>
      <c r="AI4" s="17"/>
      <c r="AJ4" s="17"/>
      <c r="AK4" s="46"/>
      <c r="AL4" s="17"/>
      <c r="AM4" s="17"/>
      <c r="AN4" s="17"/>
      <c r="AO4" s="17"/>
      <c r="AP4" s="17"/>
      <c r="AQ4" s="17"/>
    </row>
    <row r="5" spans="1:46" ht="16.95" customHeight="1" x14ac:dyDescent="0.3">
      <c r="A5" s="1">
        <f t="shared" si="2"/>
        <v>4</v>
      </c>
      <c r="B5" s="254" t="s">
        <v>299</v>
      </c>
      <c r="C5" s="386">
        <f t="shared" si="0"/>
        <v>2120.17</v>
      </c>
      <c r="D5" s="19"/>
      <c r="E5" s="103"/>
      <c r="F5" s="107">
        <v>263.2</v>
      </c>
      <c r="G5" s="133">
        <v>394.8</v>
      </c>
      <c r="H5" s="23"/>
      <c r="I5" s="134"/>
      <c r="J5" s="82"/>
      <c r="K5" s="135"/>
      <c r="L5" s="28"/>
      <c r="M5" s="25"/>
      <c r="N5" s="136"/>
      <c r="O5" s="27"/>
      <c r="P5" s="107"/>
      <c r="Q5" s="137"/>
      <c r="R5" s="105"/>
      <c r="S5" s="270"/>
      <c r="T5" s="282"/>
      <c r="U5" s="29"/>
      <c r="V5" s="22"/>
      <c r="W5" s="106"/>
      <c r="X5" s="323"/>
      <c r="Y5" s="334"/>
      <c r="Z5" s="74"/>
      <c r="AA5" s="355"/>
      <c r="AB5" s="370"/>
      <c r="AC5" s="74">
        <v>973.37</v>
      </c>
      <c r="AD5" s="334">
        <v>488.8</v>
      </c>
      <c r="AE5" s="32">
        <f t="shared" si="1"/>
        <v>2120.17</v>
      </c>
      <c r="AK5" s="46"/>
    </row>
    <row r="6" spans="1:46" ht="16.95" customHeight="1" x14ac:dyDescent="0.3">
      <c r="A6" s="1">
        <f t="shared" si="2"/>
        <v>5</v>
      </c>
      <c r="B6" s="254" t="s">
        <v>171</v>
      </c>
      <c r="C6" s="386">
        <f t="shared" si="0"/>
        <v>1842.4</v>
      </c>
      <c r="D6" s="19"/>
      <c r="E6" s="103"/>
      <c r="F6" s="107"/>
      <c r="G6" s="133"/>
      <c r="H6" s="23"/>
      <c r="I6" s="134"/>
      <c r="J6" s="82"/>
      <c r="K6" s="135"/>
      <c r="L6" s="28"/>
      <c r="M6" s="25"/>
      <c r="N6" s="136"/>
      <c r="O6" s="27"/>
      <c r="P6" s="107">
        <v>507.6</v>
      </c>
      <c r="Q6" s="137"/>
      <c r="R6" s="105"/>
      <c r="S6" s="270"/>
      <c r="T6" s="282"/>
      <c r="U6" s="29"/>
      <c r="V6" s="22"/>
      <c r="W6" s="106">
        <v>883.6</v>
      </c>
      <c r="X6" s="323"/>
      <c r="Y6" s="334">
        <v>451.2</v>
      </c>
      <c r="Z6" s="74"/>
      <c r="AA6" s="355"/>
      <c r="AB6" s="370"/>
      <c r="AC6" s="74"/>
      <c r="AD6" s="334"/>
      <c r="AE6" s="32">
        <f t="shared" si="1"/>
        <v>1842.4</v>
      </c>
      <c r="AK6" s="46"/>
    </row>
    <row r="7" spans="1:46" ht="16.95" customHeight="1" x14ac:dyDescent="0.3">
      <c r="A7" s="1">
        <f t="shared" si="2"/>
        <v>6</v>
      </c>
      <c r="B7" s="254" t="s">
        <v>286</v>
      </c>
      <c r="C7" s="386">
        <f t="shared" si="0"/>
        <v>1536.9</v>
      </c>
      <c r="D7" s="19"/>
      <c r="E7" s="103"/>
      <c r="F7" s="107"/>
      <c r="G7" s="133"/>
      <c r="H7" s="23"/>
      <c r="I7" s="134"/>
      <c r="J7" s="82"/>
      <c r="K7" s="135"/>
      <c r="L7" s="28"/>
      <c r="M7" s="25"/>
      <c r="N7" s="136"/>
      <c r="O7" s="27"/>
      <c r="P7" s="107"/>
      <c r="Q7" s="137"/>
      <c r="R7" s="105"/>
      <c r="S7" s="270"/>
      <c r="T7" s="282"/>
      <c r="U7" s="29"/>
      <c r="V7" s="22">
        <v>582.79999999999995</v>
      </c>
      <c r="W7" s="106"/>
      <c r="X7" s="323">
        <v>239.7</v>
      </c>
      <c r="Y7" s="334"/>
      <c r="Z7" s="74"/>
      <c r="AA7" s="355"/>
      <c r="AB7" s="370">
        <v>470</v>
      </c>
      <c r="AC7" s="74"/>
      <c r="AD7" s="334">
        <v>244.4</v>
      </c>
      <c r="AE7" s="32">
        <f t="shared" si="1"/>
        <v>1536.9</v>
      </c>
      <c r="AH7"/>
      <c r="AI7"/>
      <c r="AJ7"/>
      <c r="AK7" s="139"/>
      <c r="AL7" s="46"/>
    </row>
    <row r="8" spans="1:46" ht="16.95" customHeight="1" x14ac:dyDescent="0.3">
      <c r="A8" s="1">
        <f t="shared" si="2"/>
        <v>7</v>
      </c>
      <c r="B8" s="254" t="s">
        <v>121</v>
      </c>
      <c r="C8" s="386">
        <f t="shared" si="0"/>
        <v>1424.1000000000001</v>
      </c>
      <c r="D8" s="19"/>
      <c r="E8" s="103"/>
      <c r="F8" s="107"/>
      <c r="G8" s="133"/>
      <c r="H8" s="23"/>
      <c r="I8" s="134"/>
      <c r="J8" s="82"/>
      <c r="K8" s="135"/>
      <c r="L8" s="28">
        <v>648.6</v>
      </c>
      <c r="M8" s="25">
        <v>253.8</v>
      </c>
      <c r="N8" s="136"/>
      <c r="O8" s="27"/>
      <c r="P8" s="107"/>
      <c r="Q8" s="137"/>
      <c r="R8" s="105"/>
      <c r="S8" s="270"/>
      <c r="T8" s="282"/>
      <c r="U8" s="29"/>
      <c r="V8" s="22"/>
      <c r="W8" s="106">
        <v>441.8</v>
      </c>
      <c r="X8" s="323">
        <v>79.900000000000006</v>
      </c>
      <c r="Y8" s="334"/>
      <c r="Z8" s="74"/>
      <c r="AA8" s="355"/>
      <c r="AB8" s="370"/>
      <c r="AC8" s="74"/>
      <c r="AD8" s="334"/>
      <c r="AE8" s="32">
        <f t="shared" si="1"/>
        <v>1424.1000000000001</v>
      </c>
      <c r="AH8" s="140"/>
      <c r="AI8" s="46"/>
      <c r="AJ8" s="46"/>
      <c r="AK8" s="46"/>
      <c r="AL8" s="46"/>
    </row>
    <row r="9" spans="1:46" ht="16.95" customHeight="1" x14ac:dyDescent="0.3">
      <c r="A9" s="1">
        <f t="shared" si="2"/>
        <v>8</v>
      </c>
      <c r="B9" s="254" t="s">
        <v>156</v>
      </c>
      <c r="C9" s="386">
        <f t="shared" si="0"/>
        <v>1287.8</v>
      </c>
      <c r="D9" s="19"/>
      <c r="E9" s="103"/>
      <c r="F9" s="107">
        <v>197.4</v>
      </c>
      <c r="G9" s="133">
        <v>131.6</v>
      </c>
      <c r="H9" s="23"/>
      <c r="I9" s="134"/>
      <c r="J9" s="82"/>
      <c r="K9" s="135"/>
      <c r="L9" s="28"/>
      <c r="M9" s="25"/>
      <c r="N9" s="136"/>
      <c r="O9" s="27">
        <v>958.8</v>
      </c>
      <c r="P9" s="107"/>
      <c r="Q9" s="137"/>
      <c r="R9" s="105"/>
      <c r="S9" s="270"/>
      <c r="T9" s="282"/>
      <c r="U9" s="29"/>
      <c r="V9" s="22"/>
      <c r="W9" s="106"/>
      <c r="X9" s="323"/>
      <c r="Y9" s="334"/>
      <c r="Z9" s="74"/>
      <c r="AA9" s="355"/>
      <c r="AB9" s="370"/>
      <c r="AC9" s="74"/>
      <c r="AD9" s="334"/>
      <c r="AE9" s="32">
        <f t="shared" si="1"/>
        <v>1287.8</v>
      </c>
      <c r="AH9" s="140"/>
      <c r="AI9" s="46"/>
      <c r="AJ9" s="46"/>
      <c r="AK9" s="46"/>
      <c r="AL9" s="46"/>
    </row>
    <row r="10" spans="1:46" ht="16.95" customHeight="1" x14ac:dyDescent="0.3">
      <c r="A10" s="1">
        <f t="shared" si="2"/>
        <v>9</v>
      </c>
      <c r="B10" s="254" t="s">
        <v>300</v>
      </c>
      <c r="C10" s="386">
        <f t="shared" si="0"/>
        <v>1198.97</v>
      </c>
      <c r="D10" s="19"/>
      <c r="E10" s="103"/>
      <c r="F10" s="107"/>
      <c r="G10" s="133"/>
      <c r="H10" s="23"/>
      <c r="I10" s="134"/>
      <c r="J10" s="82"/>
      <c r="K10" s="135"/>
      <c r="L10" s="28"/>
      <c r="M10" s="25"/>
      <c r="N10" s="136"/>
      <c r="O10" s="27"/>
      <c r="P10" s="107"/>
      <c r="Q10" s="137"/>
      <c r="R10" s="105"/>
      <c r="S10" s="270"/>
      <c r="T10" s="282"/>
      <c r="U10" s="29"/>
      <c r="V10" s="22"/>
      <c r="W10" s="106"/>
      <c r="X10" s="323"/>
      <c r="Y10" s="334"/>
      <c r="Z10" s="74"/>
      <c r="AA10" s="355">
        <v>225.6</v>
      </c>
      <c r="AB10" s="370"/>
      <c r="AC10" s="74">
        <v>973.37</v>
      </c>
      <c r="AD10" s="334"/>
      <c r="AE10" s="32">
        <f t="shared" si="1"/>
        <v>1198.97</v>
      </c>
      <c r="AH10" s="140"/>
      <c r="AI10" s="57"/>
      <c r="AK10" s="46"/>
    </row>
    <row r="11" spans="1:46" ht="16.95" customHeight="1" x14ac:dyDescent="0.3">
      <c r="A11" s="1">
        <f t="shared" si="2"/>
        <v>10</v>
      </c>
      <c r="B11" s="254" t="s">
        <v>247</v>
      </c>
      <c r="C11" s="386">
        <f t="shared" si="0"/>
        <v>1123.77</v>
      </c>
      <c r="D11" s="19"/>
      <c r="E11" s="103"/>
      <c r="F11" s="107"/>
      <c r="G11" s="133"/>
      <c r="H11" s="23"/>
      <c r="I11" s="134"/>
      <c r="J11" s="82"/>
      <c r="K11" s="135"/>
      <c r="L11" s="28"/>
      <c r="M11" s="25"/>
      <c r="N11" s="136"/>
      <c r="O11" s="27"/>
      <c r="P11" s="107"/>
      <c r="Q11" s="137"/>
      <c r="R11" s="105"/>
      <c r="S11" s="270"/>
      <c r="T11" s="282"/>
      <c r="U11" s="29"/>
      <c r="V11" s="22"/>
      <c r="W11" s="106">
        <v>662.7</v>
      </c>
      <c r="X11" s="323"/>
      <c r="Y11" s="334"/>
      <c r="Z11" s="74"/>
      <c r="AA11" s="355"/>
      <c r="AB11" s="370"/>
      <c r="AC11" s="74">
        <v>461.07</v>
      </c>
      <c r="AD11" s="334"/>
      <c r="AE11" s="32">
        <f t="shared" si="1"/>
        <v>1123.77</v>
      </c>
      <c r="AH11" s="140"/>
      <c r="AI11" s="57"/>
      <c r="AK11" s="46"/>
    </row>
    <row r="12" spans="1:46" ht="16.95" customHeight="1" x14ac:dyDescent="0.3">
      <c r="A12" s="1">
        <f t="shared" si="2"/>
        <v>11</v>
      </c>
      <c r="B12" s="254" t="s">
        <v>301</v>
      </c>
      <c r="C12" s="386">
        <f t="shared" si="0"/>
        <v>973.37</v>
      </c>
      <c r="D12" s="19"/>
      <c r="E12" s="103"/>
      <c r="F12" s="107"/>
      <c r="G12" s="133"/>
      <c r="H12" s="23"/>
      <c r="I12" s="134"/>
      <c r="J12" s="82"/>
      <c r="K12" s="135"/>
      <c r="L12" s="28"/>
      <c r="M12" s="25"/>
      <c r="N12" s="136"/>
      <c r="O12" s="27"/>
      <c r="P12" s="107"/>
      <c r="Q12" s="137"/>
      <c r="R12" s="105"/>
      <c r="S12" s="270"/>
      <c r="T12" s="282"/>
      <c r="U12" s="29"/>
      <c r="V12" s="22"/>
      <c r="W12" s="106"/>
      <c r="X12" s="323"/>
      <c r="Y12" s="334"/>
      <c r="Z12" s="74"/>
      <c r="AA12" s="355"/>
      <c r="AB12" s="370"/>
      <c r="AC12" s="74">
        <v>973.37</v>
      </c>
      <c r="AD12" s="334"/>
      <c r="AE12" s="32">
        <f t="shared" si="1"/>
        <v>973.37</v>
      </c>
      <c r="AF12" s="138"/>
      <c r="AG12" s="138"/>
      <c r="AH12" s="141"/>
      <c r="AI12" s="138"/>
      <c r="AJ12" s="138"/>
      <c r="AK12" s="142"/>
      <c r="AL12" s="138"/>
      <c r="AM12" s="138"/>
      <c r="AN12" s="138"/>
      <c r="AO12" s="138"/>
      <c r="AP12" s="138"/>
      <c r="AQ12" s="138"/>
      <c r="AR12" s="138"/>
      <c r="AS12" s="138"/>
      <c r="AT12" s="138"/>
    </row>
    <row r="13" spans="1:46" ht="16.95" customHeight="1" x14ac:dyDescent="0.3">
      <c r="A13" s="1">
        <f t="shared" si="2"/>
        <v>12</v>
      </c>
      <c r="B13" s="262" t="s">
        <v>233</v>
      </c>
      <c r="C13" s="386">
        <f t="shared" si="0"/>
        <v>947.05</v>
      </c>
      <c r="D13" s="380"/>
      <c r="E13" s="103"/>
      <c r="F13" s="107"/>
      <c r="G13" s="133"/>
      <c r="H13" s="23"/>
      <c r="I13" s="134"/>
      <c r="J13" s="82"/>
      <c r="K13" s="135"/>
      <c r="L13" s="28"/>
      <c r="M13" s="25"/>
      <c r="N13" s="136"/>
      <c r="O13" s="27"/>
      <c r="P13" s="107"/>
      <c r="Q13" s="137"/>
      <c r="R13" s="105"/>
      <c r="S13" s="270"/>
      <c r="T13" s="282"/>
      <c r="U13" s="29"/>
      <c r="V13" s="22">
        <v>947.05</v>
      </c>
      <c r="W13" s="106"/>
      <c r="X13" s="323"/>
      <c r="Y13" s="334"/>
      <c r="Z13" s="74"/>
      <c r="AA13" s="355"/>
      <c r="AB13" s="370"/>
      <c r="AC13" s="74"/>
      <c r="AD13" s="334"/>
      <c r="AE13" s="32">
        <f t="shared" si="1"/>
        <v>947.05</v>
      </c>
      <c r="AH13" s="140"/>
      <c r="AK13" s="46"/>
    </row>
    <row r="14" spans="1:46" ht="16.95" customHeight="1" x14ac:dyDescent="0.3">
      <c r="A14" s="1">
        <f t="shared" si="2"/>
        <v>13</v>
      </c>
      <c r="B14" s="33" t="s">
        <v>22</v>
      </c>
      <c r="C14" s="386">
        <f t="shared" si="0"/>
        <v>803.7</v>
      </c>
      <c r="D14" s="19">
        <v>126.9</v>
      </c>
      <c r="E14" s="103"/>
      <c r="F14" s="107"/>
      <c r="G14" s="133"/>
      <c r="H14" s="23">
        <v>282</v>
      </c>
      <c r="I14" s="134"/>
      <c r="J14" s="82">
        <v>394.8</v>
      </c>
      <c r="K14" s="135"/>
      <c r="L14" s="28"/>
      <c r="M14" s="25"/>
      <c r="N14" s="136"/>
      <c r="O14" s="27"/>
      <c r="P14" s="107"/>
      <c r="Q14" s="137"/>
      <c r="R14" s="105"/>
      <c r="S14" s="270"/>
      <c r="T14" s="282"/>
      <c r="U14" s="29"/>
      <c r="V14" s="22"/>
      <c r="W14" s="106"/>
      <c r="X14" s="323"/>
      <c r="Y14" s="334"/>
      <c r="Z14" s="74"/>
      <c r="AA14" s="355"/>
      <c r="AB14" s="370"/>
      <c r="AC14" s="74"/>
      <c r="AD14" s="334"/>
      <c r="AE14" s="32">
        <f t="shared" si="1"/>
        <v>803.7</v>
      </c>
      <c r="AH14" s="140"/>
      <c r="AK14" s="46"/>
    </row>
    <row r="15" spans="1:46" ht="16.95" customHeight="1" x14ac:dyDescent="0.3">
      <c r="A15" s="1">
        <f t="shared" si="2"/>
        <v>14</v>
      </c>
      <c r="B15" s="243" t="s">
        <v>213</v>
      </c>
      <c r="C15" s="386">
        <f t="shared" si="0"/>
        <v>676.8</v>
      </c>
      <c r="D15" s="19"/>
      <c r="E15" s="103"/>
      <c r="F15" s="107"/>
      <c r="G15" s="133"/>
      <c r="H15" s="23"/>
      <c r="I15" s="134"/>
      <c r="J15" s="82"/>
      <c r="K15" s="135"/>
      <c r="L15" s="28"/>
      <c r="M15" s="25"/>
      <c r="N15" s="136"/>
      <c r="O15" s="27"/>
      <c r="P15" s="107"/>
      <c r="Q15" s="137"/>
      <c r="R15" s="105"/>
      <c r="S15" s="270"/>
      <c r="T15" s="282">
        <v>676.8</v>
      </c>
      <c r="U15" s="29"/>
      <c r="V15" s="22"/>
      <c r="W15" s="106"/>
      <c r="X15" s="323"/>
      <c r="Y15" s="334"/>
      <c r="Z15" s="74"/>
      <c r="AA15" s="355"/>
      <c r="AB15" s="370"/>
      <c r="AC15" s="74"/>
      <c r="AD15" s="334"/>
      <c r="AE15" s="32">
        <f t="shared" si="1"/>
        <v>676.8</v>
      </c>
      <c r="AH15" s="140"/>
      <c r="AK15" s="46"/>
    </row>
    <row r="16" spans="1:46" ht="16.95" customHeight="1" x14ac:dyDescent="0.3">
      <c r="A16" s="1">
        <f t="shared" si="2"/>
        <v>15</v>
      </c>
      <c r="B16" s="254" t="s">
        <v>263</v>
      </c>
      <c r="C16" s="386">
        <f t="shared" si="0"/>
        <v>601.6</v>
      </c>
      <c r="D16" s="381"/>
      <c r="E16" s="144"/>
      <c r="F16" s="145"/>
      <c r="G16" s="146"/>
      <c r="H16" s="147"/>
      <c r="I16" s="148"/>
      <c r="J16" s="149"/>
      <c r="K16" s="150"/>
      <c r="L16" s="151"/>
      <c r="M16" s="152"/>
      <c r="N16" s="153"/>
      <c r="O16" s="154"/>
      <c r="P16" s="145"/>
      <c r="Q16" s="155"/>
      <c r="R16" s="58"/>
      <c r="S16" s="273"/>
      <c r="T16" s="288"/>
      <c r="U16" s="297"/>
      <c r="V16" s="308"/>
      <c r="W16" s="314"/>
      <c r="X16" s="329"/>
      <c r="Y16" s="340">
        <v>601.6</v>
      </c>
      <c r="Z16" s="348"/>
      <c r="AA16" s="361"/>
      <c r="AB16" s="376"/>
      <c r="AC16" s="348"/>
      <c r="AD16" s="340"/>
      <c r="AE16" s="32">
        <f t="shared" si="1"/>
        <v>601.6</v>
      </c>
      <c r="AH16" s="140"/>
      <c r="AK16" s="46"/>
    </row>
    <row r="17" spans="1:34" ht="16.95" customHeight="1" x14ac:dyDescent="0.3">
      <c r="A17" s="1">
        <f t="shared" si="2"/>
        <v>16</v>
      </c>
      <c r="B17" s="33" t="s">
        <v>95</v>
      </c>
      <c r="C17" s="386">
        <f t="shared" si="0"/>
        <v>601.59999999999991</v>
      </c>
      <c r="D17" s="19"/>
      <c r="E17" s="103"/>
      <c r="F17" s="107"/>
      <c r="G17" s="133"/>
      <c r="H17" s="23"/>
      <c r="I17" s="134">
        <v>169.2</v>
      </c>
      <c r="J17" s="82"/>
      <c r="K17" s="135"/>
      <c r="L17" s="28"/>
      <c r="M17" s="25"/>
      <c r="N17" s="136"/>
      <c r="O17" s="27"/>
      <c r="P17" s="107"/>
      <c r="Q17" s="137"/>
      <c r="R17" s="105">
        <v>432.4</v>
      </c>
      <c r="S17" s="270"/>
      <c r="T17" s="282"/>
      <c r="U17" s="29"/>
      <c r="V17" s="22"/>
      <c r="W17" s="106"/>
      <c r="X17" s="323"/>
      <c r="Y17" s="334"/>
      <c r="Z17" s="74"/>
      <c r="AA17" s="355"/>
      <c r="AB17" s="370"/>
      <c r="AC17" s="74"/>
      <c r="AD17" s="334"/>
      <c r="AE17" s="32">
        <f t="shared" si="1"/>
        <v>601.59999999999991</v>
      </c>
      <c r="AH17" s="140"/>
    </row>
    <row r="18" spans="1:34" ht="16.95" customHeight="1" x14ac:dyDescent="0.3">
      <c r="A18" s="1">
        <f t="shared" si="2"/>
        <v>17</v>
      </c>
      <c r="B18" s="33" t="s">
        <v>148</v>
      </c>
      <c r="C18" s="386">
        <f t="shared" si="0"/>
        <v>282</v>
      </c>
      <c r="D18" s="19"/>
      <c r="E18" s="103"/>
      <c r="F18" s="107"/>
      <c r="G18" s="133"/>
      <c r="H18" s="23"/>
      <c r="I18" s="134"/>
      <c r="J18" s="82"/>
      <c r="K18" s="135"/>
      <c r="L18" s="28"/>
      <c r="M18" s="25"/>
      <c r="N18" s="136">
        <v>282</v>
      </c>
      <c r="O18" s="27"/>
      <c r="P18" s="107"/>
      <c r="Q18" s="137"/>
      <c r="R18" s="105"/>
      <c r="S18" s="270"/>
      <c r="T18" s="282"/>
      <c r="U18" s="29"/>
      <c r="V18" s="22"/>
      <c r="W18" s="106"/>
      <c r="X18" s="323"/>
      <c r="Y18" s="334"/>
      <c r="Z18" s="74"/>
      <c r="AA18" s="355"/>
      <c r="AB18" s="370"/>
      <c r="AC18" s="74"/>
      <c r="AD18" s="334"/>
      <c r="AE18" s="32">
        <f t="shared" si="1"/>
        <v>282</v>
      </c>
      <c r="AH18" s="140"/>
    </row>
    <row r="19" spans="1:34" ht="16.95" customHeight="1" x14ac:dyDescent="0.3">
      <c r="A19" s="1">
        <f t="shared" si="2"/>
        <v>18</v>
      </c>
      <c r="B19" s="397" t="s">
        <v>107</v>
      </c>
      <c r="C19" s="386">
        <f t="shared" si="0"/>
        <v>263.2</v>
      </c>
      <c r="D19" s="19"/>
      <c r="E19" s="103"/>
      <c r="F19" s="107"/>
      <c r="G19" s="133"/>
      <c r="H19" s="23"/>
      <c r="I19" s="134"/>
      <c r="J19" s="82">
        <v>263.2</v>
      </c>
      <c r="K19" s="135"/>
      <c r="L19" s="28"/>
      <c r="M19" s="25"/>
      <c r="N19" s="136"/>
      <c r="O19" s="27"/>
      <c r="P19" s="107"/>
      <c r="Q19" s="137"/>
      <c r="R19" s="105"/>
      <c r="S19" s="270"/>
      <c r="T19" s="282"/>
      <c r="U19" s="29"/>
      <c r="V19" s="22"/>
      <c r="W19" s="106"/>
      <c r="X19" s="323"/>
      <c r="Y19" s="334"/>
      <c r="Z19" s="74"/>
      <c r="AA19" s="355"/>
      <c r="AB19" s="370"/>
      <c r="AC19" s="74"/>
      <c r="AD19" s="334"/>
      <c r="AE19" s="32">
        <f t="shared" si="1"/>
        <v>263.2</v>
      </c>
      <c r="AH19" s="140"/>
    </row>
    <row r="20" spans="1:34" ht="16.95" customHeight="1" x14ac:dyDescent="0.3">
      <c r="A20" s="1">
        <f t="shared" si="2"/>
        <v>19</v>
      </c>
      <c r="B20" s="33" t="s">
        <v>24</v>
      </c>
      <c r="C20" s="386">
        <f t="shared" si="0"/>
        <v>253.8</v>
      </c>
      <c r="D20" s="19">
        <v>253.8</v>
      </c>
      <c r="E20" s="103"/>
      <c r="F20" s="107"/>
      <c r="G20" s="133"/>
      <c r="H20" s="23"/>
      <c r="I20" s="134"/>
      <c r="J20" s="82"/>
      <c r="K20" s="135"/>
      <c r="L20" s="28"/>
      <c r="M20" s="25"/>
      <c r="N20" s="136"/>
      <c r="O20" s="27"/>
      <c r="P20" s="107"/>
      <c r="Q20" s="137"/>
      <c r="R20" s="105"/>
      <c r="S20" s="270"/>
      <c r="T20" s="282"/>
      <c r="U20" s="29"/>
      <c r="V20" s="22"/>
      <c r="W20" s="106"/>
      <c r="X20" s="323"/>
      <c r="Y20" s="334"/>
      <c r="Z20" s="74"/>
      <c r="AA20" s="355"/>
      <c r="AB20" s="370"/>
      <c r="AC20" s="74"/>
      <c r="AD20" s="334"/>
      <c r="AE20" s="32">
        <f t="shared" si="1"/>
        <v>253.8</v>
      </c>
      <c r="AH20" s="140"/>
    </row>
    <row r="21" spans="1:34" ht="16.95" customHeight="1" x14ac:dyDescent="0.3">
      <c r="A21" s="1">
        <f t="shared" si="2"/>
        <v>20</v>
      </c>
      <c r="B21" s="33" t="s">
        <v>248</v>
      </c>
      <c r="C21" s="386">
        <f t="shared" si="0"/>
        <v>220.9</v>
      </c>
      <c r="D21" s="19"/>
      <c r="E21" s="103"/>
      <c r="F21" s="107"/>
      <c r="G21" s="133"/>
      <c r="H21" s="23"/>
      <c r="I21" s="134"/>
      <c r="J21" s="82"/>
      <c r="K21" s="135"/>
      <c r="L21" s="28"/>
      <c r="M21" s="25"/>
      <c r="N21" s="136"/>
      <c r="O21" s="27"/>
      <c r="P21" s="107"/>
      <c r="Q21" s="137"/>
      <c r="R21" s="105"/>
      <c r="S21" s="270"/>
      <c r="T21" s="282"/>
      <c r="U21" s="29"/>
      <c r="V21" s="22"/>
      <c r="W21" s="106">
        <v>220.9</v>
      </c>
      <c r="X21" s="323"/>
      <c r="Y21" s="334"/>
      <c r="Z21" s="74"/>
      <c r="AA21" s="355"/>
      <c r="AB21" s="370"/>
      <c r="AC21" s="74"/>
      <c r="AD21" s="334"/>
      <c r="AE21" s="32">
        <f t="shared" si="1"/>
        <v>220.9</v>
      </c>
    </row>
    <row r="22" spans="1:34" ht="16.95" customHeight="1" x14ac:dyDescent="0.3">
      <c r="A22" s="1">
        <f t="shared" si="2"/>
        <v>21</v>
      </c>
      <c r="B22" s="1" t="s">
        <v>264</v>
      </c>
      <c r="C22" s="386">
        <f t="shared" si="0"/>
        <v>150.4</v>
      </c>
      <c r="D22" s="19"/>
      <c r="E22" s="103"/>
      <c r="F22" s="107"/>
      <c r="G22" s="133"/>
      <c r="H22" s="23"/>
      <c r="I22" s="134"/>
      <c r="J22" s="82"/>
      <c r="K22" s="135"/>
      <c r="L22" s="28"/>
      <c r="M22" s="25"/>
      <c r="N22" s="136"/>
      <c r="O22" s="27"/>
      <c r="P22" s="107"/>
      <c r="Q22" s="137"/>
      <c r="R22" s="105"/>
      <c r="S22" s="270"/>
      <c r="T22" s="282"/>
      <c r="U22" s="29"/>
      <c r="V22" s="22"/>
      <c r="W22" s="106"/>
      <c r="X22" s="323"/>
      <c r="Y22" s="334">
        <v>150.4</v>
      </c>
      <c r="Z22" s="74"/>
      <c r="AA22" s="355"/>
      <c r="AB22" s="370"/>
      <c r="AC22" s="74"/>
      <c r="AD22" s="334"/>
      <c r="AE22" s="32">
        <f t="shared" si="1"/>
        <v>150.4</v>
      </c>
    </row>
    <row r="23" spans="1:34" ht="16.95" customHeight="1" x14ac:dyDescent="0.3">
      <c r="A23" s="1">
        <f t="shared" si="2"/>
        <v>22</v>
      </c>
      <c r="B23" s="1" t="s">
        <v>142</v>
      </c>
      <c r="C23" s="386">
        <f t="shared" si="0"/>
        <v>150.4</v>
      </c>
      <c r="D23" s="19"/>
      <c r="E23" s="103"/>
      <c r="F23" s="107"/>
      <c r="G23" s="133"/>
      <c r="H23" s="23"/>
      <c r="I23" s="134"/>
      <c r="J23" s="82"/>
      <c r="K23" s="135"/>
      <c r="L23" s="28"/>
      <c r="M23" s="25"/>
      <c r="N23" s="136"/>
      <c r="O23" s="27"/>
      <c r="P23" s="107"/>
      <c r="Q23" s="137"/>
      <c r="R23" s="105"/>
      <c r="S23" s="270"/>
      <c r="T23" s="282"/>
      <c r="U23" s="29"/>
      <c r="V23" s="22"/>
      <c r="W23" s="106"/>
      <c r="X23" s="323"/>
      <c r="Y23" s="334"/>
      <c r="Z23" s="74"/>
      <c r="AA23" s="355">
        <v>150.4</v>
      </c>
      <c r="AB23" s="370"/>
      <c r="AC23" s="74"/>
      <c r="AD23" s="334"/>
      <c r="AE23" s="32">
        <f t="shared" si="1"/>
        <v>150.4</v>
      </c>
    </row>
    <row r="24" spans="1:34" ht="16.95" customHeight="1" x14ac:dyDescent="0.3">
      <c r="A24" s="1">
        <f t="shared" si="2"/>
        <v>23</v>
      </c>
      <c r="B24" s="33" t="s">
        <v>25</v>
      </c>
      <c r="C24" s="386">
        <f t="shared" si="0"/>
        <v>126.9</v>
      </c>
      <c r="D24" s="19">
        <v>126.9</v>
      </c>
      <c r="E24" s="103"/>
      <c r="F24" s="107"/>
      <c r="G24" s="133"/>
      <c r="H24" s="23"/>
      <c r="I24" s="134"/>
      <c r="J24" s="82"/>
      <c r="K24" s="135"/>
      <c r="L24" s="28"/>
      <c r="M24" s="25"/>
      <c r="N24" s="136"/>
      <c r="O24" s="27"/>
      <c r="P24" s="107"/>
      <c r="Q24" s="137"/>
      <c r="R24" s="105"/>
      <c r="S24" s="270"/>
      <c r="T24" s="282"/>
      <c r="U24" s="29"/>
      <c r="V24" s="22"/>
      <c r="W24" s="106"/>
      <c r="X24" s="323"/>
      <c r="Y24" s="334"/>
      <c r="Z24" s="74"/>
      <c r="AA24" s="355"/>
      <c r="AB24" s="370"/>
      <c r="AC24" s="74"/>
      <c r="AD24" s="334"/>
      <c r="AE24" s="32">
        <f t="shared" si="1"/>
        <v>126.9</v>
      </c>
    </row>
    <row r="25" spans="1:34" ht="16.95" customHeight="1" x14ac:dyDescent="0.3">
      <c r="A25" s="1">
        <f t="shared" si="2"/>
        <v>24</v>
      </c>
      <c r="B25" s="254" t="s">
        <v>315</v>
      </c>
      <c r="C25" s="386">
        <f t="shared" si="0"/>
        <v>122.2</v>
      </c>
      <c r="D25" s="19"/>
      <c r="E25" s="103"/>
      <c r="F25" s="107"/>
      <c r="G25" s="133"/>
      <c r="H25" s="23"/>
      <c r="I25" s="134"/>
      <c r="J25" s="82"/>
      <c r="K25" s="135"/>
      <c r="L25" s="28"/>
      <c r="M25" s="25"/>
      <c r="N25" s="136"/>
      <c r="O25" s="27"/>
      <c r="P25" s="107"/>
      <c r="Q25" s="137"/>
      <c r="R25" s="105"/>
      <c r="S25" s="270"/>
      <c r="T25" s="282"/>
      <c r="U25" s="29"/>
      <c r="V25" s="22"/>
      <c r="W25" s="106"/>
      <c r="X25" s="323"/>
      <c r="Y25" s="334"/>
      <c r="Z25" s="74"/>
      <c r="AA25" s="355"/>
      <c r="AB25" s="370"/>
      <c r="AC25" s="74"/>
      <c r="AD25" s="334">
        <v>122.2</v>
      </c>
      <c r="AE25" s="32">
        <f t="shared" si="1"/>
        <v>122.2</v>
      </c>
    </row>
    <row r="26" spans="1:34" ht="16.95" customHeight="1" x14ac:dyDescent="0.3">
      <c r="C26" s="386">
        <f t="shared" ref="C26:C66" si="3">AE26</f>
        <v>0</v>
      </c>
      <c r="D26" s="19"/>
      <c r="E26" s="103"/>
      <c r="F26" s="107"/>
      <c r="G26" s="133"/>
      <c r="H26" s="23"/>
      <c r="I26" s="134"/>
      <c r="J26" s="82"/>
      <c r="K26" s="135"/>
      <c r="L26" s="28"/>
      <c r="M26" s="25"/>
      <c r="N26" s="136"/>
      <c r="O26" s="27"/>
      <c r="P26" s="107"/>
      <c r="Q26" s="137"/>
      <c r="R26" s="105"/>
      <c r="S26" s="270"/>
      <c r="T26" s="282"/>
      <c r="U26" s="29"/>
      <c r="V26" s="22"/>
      <c r="W26" s="106"/>
      <c r="X26" s="323"/>
      <c r="Y26" s="334"/>
      <c r="Z26" s="74"/>
      <c r="AA26" s="355"/>
      <c r="AB26" s="370"/>
      <c r="AC26" s="74"/>
      <c r="AD26" s="334"/>
      <c r="AE26" s="32">
        <f t="shared" ref="AE26:AE66" si="4">SUM(D26:AD26)</f>
        <v>0</v>
      </c>
    </row>
    <row r="27" spans="1:34" ht="16.95" customHeight="1" x14ac:dyDescent="0.3">
      <c r="C27" s="386">
        <f t="shared" si="3"/>
        <v>0</v>
      </c>
      <c r="D27" s="34"/>
      <c r="I27" s="157"/>
      <c r="J27" s="85"/>
      <c r="AE27" s="32">
        <f t="shared" si="4"/>
        <v>0</v>
      </c>
    </row>
    <row r="28" spans="1:34" ht="16.95" customHeight="1" x14ac:dyDescent="0.3">
      <c r="C28" s="386">
        <f t="shared" si="3"/>
        <v>0</v>
      </c>
      <c r="AE28" s="32">
        <f t="shared" si="4"/>
        <v>0</v>
      </c>
    </row>
    <row r="29" spans="1:34" ht="16.95" customHeight="1" x14ac:dyDescent="0.3">
      <c r="C29" s="386">
        <f t="shared" si="3"/>
        <v>0</v>
      </c>
      <c r="AE29" s="32">
        <f t="shared" si="4"/>
        <v>0</v>
      </c>
    </row>
    <row r="30" spans="1:34" ht="16.95" customHeight="1" x14ac:dyDescent="0.3">
      <c r="C30" s="386">
        <f t="shared" si="3"/>
        <v>0</v>
      </c>
      <c r="D30" s="34"/>
      <c r="I30" s="157"/>
      <c r="J30" s="85"/>
      <c r="AE30" s="32">
        <f t="shared" si="4"/>
        <v>0</v>
      </c>
    </row>
    <row r="31" spans="1:34" ht="16.95" customHeight="1" x14ac:dyDescent="0.3">
      <c r="C31" s="386">
        <f t="shared" si="3"/>
        <v>0</v>
      </c>
      <c r="D31" s="34"/>
      <c r="I31" s="157"/>
      <c r="J31" s="85"/>
      <c r="AE31" s="32">
        <f t="shared" si="4"/>
        <v>0</v>
      </c>
    </row>
    <row r="32" spans="1:34" ht="16.95" customHeight="1" x14ac:dyDescent="0.3">
      <c r="B32" s="143"/>
      <c r="C32" s="386">
        <f t="shared" si="3"/>
        <v>0</v>
      </c>
      <c r="I32" s="163"/>
      <c r="J32" s="164"/>
      <c r="AE32" s="32">
        <f t="shared" si="4"/>
        <v>0</v>
      </c>
    </row>
    <row r="33" spans="3:31" ht="16.95" customHeight="1" x14ac:dyDescent="0.3">
      <c r="C33" s="386">
        <f t="shared" si="3"/>
        <v>0</v>
      </c>
      <c r="I33" s="163"/>
      <c r="J33" s="164"/>
      <c r="AE33" s="32">
        <f t="shared" si="4"/>
        <v>0</v>
      </c>
    </row>
    <row r="34" spans="3:31" ht="16.95" customHeight="1" x14ac:dyDescent="0.3">
      <c r="C34" s="386">
        <f t="shared" si="3"/>
        <v>0</v>
      </c>
      <c r="I34" s="157"/>
      <c r="J34" s="85"/>
      <c r="AE34" s="32">
        <f t="shared" si="4"/>
        <v>0</v>
      </c>
    </row>
    <row r="35" spans="3:31" ht="16.95" customHeight="1" x14ac:dyDescent="0.3">
      <c r="C35" s="386">
        <f t="shared" si="3"/>
        <v>0</v>
      </c>
      <c r="AE35" s="32">
        <f t="shared" si="4"/>
        <v>0</v>
      </c>
    </row>
    <row r="36" spans="3:31" ht="16.95" customHeight="1" x14ac:dyDescent="0.3">
      <c r="C36" s="386">
        <f t="shared" si="3"/>
        <v>0</v>
      </c>
      <c r="D36" s="34"/>
      <c r="I36" s="163"/>
      <c r="J36" s="164"/>
      <c r="AE36" s="32">
        <f t="shared" si="4"/>
        <v>0</v>
      </c>
    </row>
    <row r="37" spans="3:31" ht="16.95" customHeight="1" x14ac:dyDescent="0.3">
      <c r="C37" s="386">
        <f t="shared" si="3"/>
        <v>0</v>
      </c>
      <c r="D37" s="34"/>
      <c r="I37" s="163"/>
      <c r="J37" s="164"/>
      <c r="AE37" s="32">
        <f t="shared" si="4"/>
        <v>0</v>
      </c>
    </row>
    <row r="38" spans="3:31" ht="16.95" customHeight="1" x14ac:dyDescent="0.3">
      <c r="C38" s="386">
        <f t="shared" si="3"/>
        <v>0</v>
      </c>
      <c r="AE38" s="32">
        <f t="shared" si="4"/>
        <v>0</v>
      </c>
    </row>
    <row r="39" spans="3:31" ht="16.95" customHeight="1" x14ac:dyDescent="0.3">
      <c r="C39" s="386">
        <f t="shared" si="3"/>
        <v>0</v>
      </c>
      <c r="AE39" s="32">
        <f t="shared" si="4"/>
        <v>0</v>
      </c>
    </row>
    <row r="40" spans="3:31" ht="16.95" customHeight="1" x14ac:dyDescent="0.3">
      <c r="C40" s="386">
        <f t="shared" si="3"/>
        <v>0</v>
      </c>
      <c r="D40" s="34"/>
      <c r="I40" s="157"/>
      <c r="J40" s="85"/>
      <c r="AE40" s="32">
        <f t="shared" si="4"/>
        <v>0</v>
      </c>
    </row>
    <row r="41" spans="3:31" ht="16.95" customHeight="1" x14ac:dyDescent="0.3">
      <c r="C41" s="386">
        <f t="shared" si="3"/>
        <v>0</v>
      </c>
      <c r="D41" s="34"/>
      <c r="I41" s="163"/>
      <c r="J41" s="164"/>
      <c r="AE41" s="32">
        <f t="shared" si="4"/>
        <v>0</v>
      </c>
    </row>
    <row r="42" spans="3:31" ht="16.95" customHeight="1" x14ac:dyDescent="0.3">
      <c r="C42" s="386">
        <f t="shared" si="3"/>
        <v>0</v>
      </c>
      <c r="D42" s="34"/>
      <c r="I42" s="163"/>
      <c r="J42" s="164"/>
      <c r="AE42" s="32">
        <f t="shared" si="4"/>
        <v>0</v>
      </c>
    </row>
    <row r="43" spans="3:31" ht="16.95" customHeight="1" x14ac:dyDescent="0.3">
      <c r="C43" s="386">
        <f t="shared" si="3"/>
        <v>0</v>
      </c>
      <c r="D43" s="34"/>
      <c r="I43" s="163"/>
      <c r="J43" s="164"/>
      <c r="AE43" s="32">
        <f t="shared" si="4"/>
        <v>0</v>
      </c>
    </row>
    <row r="44" spans="3:31" ht="16.95" customHeight="1" x14ac:dyDescent="0.3">
      <c r="C44" s="386">
        <f t="shared" si="3"/>
        <v>0</v>
      </c>
      <c r="D44" s="34"/>
      <c r="I44" s="157"/>
      <c r="J44" s="85"/>
      <c r="AE44" s="32">
        <f t="shared" si="4"/>
        <v>0</v>
      </c>
    </row>
    <row r="45" spans="3:31" ht="16.95" customHeight="1" x14ac:dyDescent="0.3">
      <c r="C45" s="386">
        <f t="shared" si="3"/>
        <v>0</v>
      </c>
      <c r="AE45" s="32">
        <f t="shared" si="4"/>
        <v>0</v>
      </c>
    </row>
    <row r="46" spans="3:31" ht="16.95" customHeight="1" x14ac:dyDescent="0.3">
      <c r="C46" s="386">
        <f t="shared" si="3"/>
        <v>0</v>
      </c>
      <c r="AE46" s="32">
        <f t="shared" si="4"/>
        <v>0</v>
      </c>
    </row>
    <row r="47" spans="3:31" ht="16.95" customHeight="1" x14ac:dyDescent="0.3">
      <c r="C47" s="386">
        <f t="shared" si="3"/>
        <v>0</v>
      </c>
      <c r="AE47" s="32">
        <f t="shared" si="4"/>
        <v>0</v>
      </c>
    </row>
    <row r="48" spans="3:31" ht="16.95" customHeight="1" x14ac:dyDescent="0.3">
      <c r="C48" s="386">
        <f t="shared" si="3"/>
        <v>0</v>
      </c>
      <c r="AE48" s="32">
        <f t="shared" si="4"/>
        <v>0</v>
      </c>
    </row>
    <row r="49" spans="3:31" ht="16.95" customHeight="1" x14ac:dyDescent="0.3">
      <c r="C49" s="386">
        <f t="shared" si="3"/>
        <v>0</v>
      </c>
      <c r="AE49" s="32">
        <f t="shared" si="4"/>
        <v>0</v>
      </c>
    </row>
    <row r="50" spans="3:31" ht="16.95" customHeight="1" x14ac:dyDescent="0.3">
      <c r="C50" s="386">
        <f t="shared" si="3"/>
        <v>0</v>
      </c>
      <c r="AE50" s="32">
        <f t="shared" si="4"/>
        <v>0</v>
      </c>
    </row>
    <row r="51" spans="3:31" ht="16.95" customHeight="1" x14ac:dyDescent="0.3">
      <c r="C51" s="386">
        <f t="shared" si="3"/>
        <v>0</v>
      </c>
      <c r="D51" s="34"/>
      <c r="I51" s="157"/>
      <c r="J51" s="85"/>
      <c r="AE51" s="32">
        <f t="shared" si="4"/>
        <v>0</v>
      </c>
    </row>
    <row r="52" spans="3:31" ht="16.95" customHeight="1" x14ac:dyDescent="0.3">
      <c r="C52" s="386">
        <f t="shared" si="3"/>
        <v>0</v>
      </c>
      <c r="D52" s="34"/>
      <c r="I52" s="157"/>
      <c r="J52" s="85"/>
      <c r="AE52" s="32">
        <f t="shared" si="4"/>
        <v>0</v>
      </c>
    </row>
    <row r="53" spans="3:31" ht="16.95" customHeight="1" x14ac:dyDescent="0.3">
      <c r="C53" s="386">
        <f t="shared" si="3"/>
        <v>0</v>
      </c>
      <c r="D53" s="34"/>
      <c r="I53" s="157"/>
      <c r="J53" s="85"/>
      <c r="AE53" s="32">
        <f t="shared" si="4"/>
        <v>0</v>
      </c>
    </row>
    <row r="54" spans="3:31" ht="16.95" customHeight="1" x14ac:dyDescent="0.3">
      <c r="C54" s="386">
        <f t="shared" si="3"/>
        <v>0</v>
      </c>
      <c r="I54" s="157"/>
      <c r="J54" s="85"/>
      <c r="AE54" s="32">
        <f t="shared" si="4"/>
        <v>0</v>
      </c>
    </row>
    <row r="55" spans="3:31" ht="16.95" customHeight="1" x14ac:dyDescent="0.3">
      <c r="C55" s="386">
        <f t="shared" si="3"/>
        <v>0</v>
      </c>
      <c r="I55" s="157"/>
      <c r="J55" s="85"/>
      <c r="AE55" s="32">
        <f t="shared" si="4"/>
        <v>0</v>
      </c>
    </row>
    <row r="56" spans="3:31" ht="16.95" customHeight="1" x14ac:dyDescent="0.3">
      <c r="C56" s="386">
        <f t="shared" si="3"/>
        <v>0</v>
      </c>
      <c r="D56" s="34"/>
      <c r="I56" s="157"/>
      <c r="J56" s="85"/>
      <c r="AE56" s="32">
        <f t="shared" si="4"/>
        <v>0</v>
      </c>
    </row>
    <row r="57" spans="3:31" ht="16.95" customHeight="1" x14ac:dyDescent="0.3">
      <c r="C57" s="386">
        <f t="shared" si="3"/>
        <v>0</v>
      </c>
      <c r="D57" s="34"/>
      <c r="I57" s="157"/>
      <c r="J57" s="85"/>
      <c r="AE57" s="32">
        <f t="shared" si="4"/>
        <v>0</v>
      </c>
    </row>
    <row r="58" spans="3:31" ht="16.95" customHeight="1" x14ac:dyDescent="0.3">
      <c r="C58" s="386">
        <f t="shared" si="3"/>
        <v>0</v>
      </c>
      <c r="I58" s="157"/>
      <c r="J58" s="85"/>
      <c r="AE58" s="32">
        <f t="shared" si="4"/>
        <v>0</v>
      </c>
    </row>
    <row r="59" spans="3:31" ht="16.95" customHeight="1" x14ac:dyDescent="0.3">
      <c r="C59" s="386">
        <f t="shared" si="3"/>
        <v>0</v>
      </c>
      <c r="I59" s="157"/>
      <c r="J59" s="85"/>
      <c r="AE59" s="32">
        <f t="shared" si="4"/>
        <v>0</v>
      </c>
    </row>
    <row r="60" spans="3:31" ht="16.95" customHeight="1" x14ac:dyDescent="0.3">
      <c r="C60" s="386">
        <f t="shared" si="3"/>
        <v>0</v>
      </c>
      <c r="I60" s="157"/>
      <c r="J60" s="85"/>
      <c r="AE60" s="32">
        <f t="shared" si="4"/>
        <v>0</v>
      </c>
    </row>
    <row r="61" spans="3:31" ht="16.95" customHeight="1" x14ac:dyDescent="0.3">
      <c r="C61" s="386">
        <f t="shared" si="3"/>
        <v>0</v>
      </c>
      <c r="AE61" s="32">
        <f t="shared" si="4"/>
        <v>0</v>
      </c>
    </row>
    <row r="62" spans="3:31" ht="16.95" customHeight="1" x14ac:dyDescent="0.3">
      <c r="C62" s="386">
        <f t="shared" si="3"/>
        <v>0</v>
      </c>
      <c r="AE62" s="32">
        <f t="shared" si="4"/>
        <v>0</v>
      </c>
    </row>
    <row r="63" spans="3:31" ht="16.95" customHeight="1" x14ac:dyDescent="0.3">
      <c r="C63" s="386">
        <f t="shared" si="3"/>
        <v>0</v>
      </c>
      <c r="AE63" s="32">
        <f t="shared" si="4"/>
        <v>0</v>
      </c>
    </row>
    <row r="64" spans="3:31" ht="16.95" customHeight="1" x14ac:dyDescent="0.3">
      <c r="C64" s="386">
        <f t="shared" si="3"/>
        <v>0</v>
      </c>
      <c r="AE64" s="32">
        <f t="shared" si="4"/>
        <v>0</v>
      </c>
    </row>
    <row r="65" spans="3:31" ht="16.95" customHeight="1" x14ac:dyDescent="0.3">
      <c r="C65" s="386">
        <f t="shared" si="3"/>
        <v>0</v>
      </c>
      <c r="AE65" s="32">
        <f t="shared" si="4"/>
        <v>0</v>
      </c>
    </row>
    <row r="66" spans="3:31" ht="16.95" customHeight="1" x14ac:dyDescent="0.3">
      <c r="C66" s="386">
        <f t="shared" si="3"/>
        <v>0</v>
      </c>
      <c r="AE66" s="32">
        <f t="shared" si="4"/>
        <v>0</v>
      </c>
    </row>
    <row r="67" spans="3:31" ht="16.95" customHeight="1" x14ac:dyDescent="0.3">
      <c r="C67" s="386">
        <f t="shared" ref="C67:C99" si="5">AE67</f>
        <v>0</v>
      </c>
      <c r="AE67" s="32">
        <f t="shared" ref="AE67:AE107" si="6">SUM(D67:AD67)</f>
        <v>0</v>
      </c>
    </row>
    <row r="68" spans="3:31" ht="16.95" customHeight="1" x14ac:dyDescent="0.3">
      <c r="C68" s="386">
        <f t="shared" si="5"/>
        <v>0</v>
      </c>
      <c r="AE68" s="32">
        <f t="shared" si="6"/>
        <v>0</v>
      </c>
    </row>
    <row r="69" spans="3:31" ht="16.95" customHeight="1" x14ac:dyDescent="0.3">
      <c r="C69" s="386">
        <f t="shared" si="5"/>
        <v>0</v>
      </c>
      <c r="AE69" s="32">
        <f t="shared" si="6"/>
        <v>0</v>
      </c>
    </row>
    <row r="70" spans="3:31" ht="16.95" customHeight="1" x14ac:dyDescent="0.3">
      <c r="C70" s="386">
        <f t="shared" si="5"/>
        <v>0</v>
      </c>
      <c r="AE70" s="32">
        <f t="shared" si="6"/>
        <v>0</v>
      </c>
    </row>
    <row r="71" spans="3:31" ht="16.95" customHeight="1" x14ac:dyDescent="0.3">
      <c r="C71" s="386">
        <f t="shared" si="5"/>
        <v>0</v>
      </c>
      <c r="AE71" s="32">
        <f t="shared" si="6"/>
        <v>0</v>
      </c>
    </row>
    <row r="72" spans="3:31" ht="16.95" customHeight="1" x14ac:dyDescent="0.3">
      <c r="C72" s="386">
        <f t="shared" si="5"/>
        <v>0</v>
      </c>
      <c r="AE72" s="32">
        <f t="shared" si="6"/>
        <v>0</v>
      </c>
    </row>
    <row r="73" spans="3:31" ht="16.95" customHeight="1" x14ac:dyDescent="0.3">
      <c r="C73" s="386">
        <f t="shared" si="5"/>
        <v>0</v>
      </c>
      <c r="AE73" s="32">
        <f t="shared" si="6"/>
        <v>0</v>
      </c>
    </row>
    <row r="74" spans="3:31" ht="16.95" customHeight="1" x14ac:dyDescent="0.3">
      <c r="C74" s="386">
        <f t="shared" si="5"/>
        <v>0</v>
      </c>
      <c r="AE74" s="32">
        <f t="shared" si="6"/>
        <v>0</v>
      </c>
    </row>
    <row r="75" spans="3:31" ht="16.95" customHeight="1" x14ac:dyDescent="0.3">
      <c r="C75" s="386">
        <f t="shared" si="5"/>
        <v>0</v>
      </c>
      <c r="AE75" s="32">
        <f t="shared" si="6"/>
        <v>0</v>
      </c>
    </row>
    <row r="76" spans="3:31" x14ac:dyDescent="0.3">
      <c r="C76" s="386">
        <f t="shared" si="5"/>
        <v>0</v>
      </c>
      <c r="AE76" s="32">
        <f t="shared" si="6"/>
        <v>0</v>
      </c>
    </row>
    <row r="77" spans="3:31" x14ac:dyDescent="0.3">
      <c r="C77" s="386">
        <f t="shared" si="5"/>
        <v>0</v>
      </c>
      <c r="AE77" s="32">
        <f t="shared" si="6"/>
        <v>0</v>
      </c>
    </row>
    <row r="78" spans="3:31" x14ac:dyDescent="0.3">
      <c r="C78" s="386">
        <f t="shared" si="5"/>
        <v>0</v>
      </c>
      <c r="AE78" s="32">
        <f t="shared" si="6"/>
        <v>0</v>
      </c>
    </row>
    <row r="79" spans="3:31" x14ac:dyDescent="0.3">
      <c r="C79" s="386">
        <f t="shared" si="5"/>
        <v>0</v>
      </c>
      <c r="AE79" s="32">
        <f t="shared" si="6"/>
        <v>0</v>
      </c>
    </row>
    <row r="80" spans="3:31" x14ac:dyDescent="0.3">
      <c r="C80" s="386">
        <f t="shared" si="5"/>
        <v>0</v>
      </c>
      <c r="AE80" s="32">
        <f t="shared" si="6"/>
        <v>0</v>
      </c>
    </row>
    <row r="81" spans="3:31" x14ac:dyDescent="0.3">
      <c r="C81" s="386">
        <f t="shared" si="5"/>
        <v>0</v>
      </c>
      <c r="AE81" s="32">
        <f t="shared" si="6"/>
        <v>0</v>
      </c>
    </row>
    <row r="82" spans="3:31" x14ac:dyDescent="0.3">
      <c r="C82" s="386">
        <f t="shared" si="5"/>
        <v>0</v>
      </c>
      <c r="AE82" s="32">
        <f t="shared" si="6"/>
        <v>0</v>
      </c>
    </row>
    <row r="83" spans="3:31" x14ac:dyDescent="0.3">
      <c r="C83" s="386">
        <f t="shared" si="5"/>
        <v>0</v>
      </c>
      <c r="AE83" s="32">
        <f t="shared" si="6"/>
        <v>0</v>
      </c>
    </row>
    <row r="84" spans="3:31" x14ac:dyDescent="0.3">
      <c r="C84" s="386">
        <f t="shared" si="5"/>
        <v>0</v>
      </c>
      <c r="AE84" s="32">
        <f t="shared" si="6"/>
        <v>0</v>
      </c>
    </row>
    <row r="85" spans="3:31" x14ac:dyDescent="0.3">
      <c r="C85" s="386">
        <f t="shared" si="5"/>
        <v>0</v>
      </c>
      <c r="AE85" s="32">
        <f t="shared" si="6"/>
        <v>0</v>
      </c>
    </row>
    <row r="86" spans="3:31" x14ac:dyDescent="0.3">
      <c r="C86" s="386">
        <f t="shared" si="5"/>
        <v>0</v>
      </c>
      <c r="AE86" s="32">
        <f t="shared" si="6"/>
        <v>0</v>
      </c>
    </row>
    <row r="87" spans="3:31" x14ac:dyDescent="0.3">
      <c r="C87" s="386">
        <f t="shared" si="5"/>
        <v>0</v>
      </c>
      <c r="AE87" s="32">
        <f t="shared" si="6"/>
        <v>0</v>
      </c>
    </row>
    <row r="88" spans="3:31" x14ac:dyDescent="0.3">
      <c r="C88" s="386">
        <f t="shared" si="5"/>
        <v>0</v>
      </c>
      <c r="AE88" s="32">
        <f t="shared" si="6"/>
        <v>0</v>
      </c>
    </row>
    <row r="89" spans="3:31" x14ac:dyDescent="0.3">
      <c r="C89" s="386">
        <f t="shared" si="5"/>
        <v>0</v>
      </c>
      <c r="AE89" s="32">
        <f t="shared" si="6"/>
        <v>0</v>
      </c>
    </row>
    <row r="90" spans="3:31" x14ac:dyDescent="0.3">
      <c r="C90" s="386">
        <f t="shared" si="5"/>
        <v>0</v>
      </c>
      <c r="AE90" s="32">
        <f t="shared" si="6"/>
        <v>0</v>
      </c>
    </row>
    <row r="91" spans="3:31" x14ac:dyDescent="0.3">
      <c r="C91" s="386">
        <f t="shared" si="5"/>
        <v>0</v>
      </c>
      <c r="AE91" s="32">
        <f t="shared" si="6"/>
        <v>0</v>
      </c>
    </row>
    <row r="92" spans="3:31" x14ac:dyDescent="0.3">
      <c r="C92" s="386">
        <f t="shared" si="5"/>
        <v>0</v>
      </c>
      <c r="AE92" s="32">
        <f t="shared" si="6"/>
        <v>0</v>
      </c>
    </row>
    <row r="93" spans="3:31" x14ac:dyDescent="0.3">
      <c r="C93" s="386">
        <f t="shared" si="5"/>
        <v>0</v>
      </c>
      <c r="AE93" s="32">
        <f t="shared" si="6"/>
        <v>0</v>
      </c>
    </row>
    <row r="94" spans="3:31" x14ac:dyDescent="0.3">
      <c r="C94" s="386">
        <f t="shared" si="5"/>
        <v>0</v>
      </c>
      <c r="AE94" s="32">
        <f t="shared" si="6"/>
        <v>0</v>
      </c>
    </row>
    <row r="95" spans="3:31" x14ac:dyDescent="0.3">
      <c r="C95" s="386">
        <f t="shared" si="5"/>
        <v>0</v>
      </c>
      <c r="AE95" s="32">
        <f t="shared" si="6"/>
        <v>0</v>
      </c>
    </row>
    <row r="96" spans="3:31" x14ac:dyDescent="0.3">
      <c r="C96" s="386">
        <f t="shared" si="5"/>
        <v>0</v>
      </c>
      <c r="AE96" s="32">
        <f t="shared" si="6"/>
        <v>0</v>
      </c>
    </row>
    <row r="97" spans="3:31" x14ac:dyDescent="0.3">
      <c r="C97" s="386">
        <f t="shared" si="5"/>
        <v>0</v>
      </c>
      <c r="AE97" s="32">
        <f t="shared" si="6"/>
        <v>0</v>
      </c>
    </row>
    <row r="98" spans="3:31" x14ac:dyDescent="0.3">
      <c r="C98" s="386">
        <f t="shared" si="5"/>
        <v>0</v>
      </c>
      <c r="AE98" s="32">
        <f t="shared" si="6"/>
        <v>0</v>
      </c>
    </row>
    <row r="99" spans="3:31" x14ac:dyDescent="0.3">
      <c r="C99" s="386">
        <f t="shared" si="5"/>
        <v>0</v>
      </c>
      <c r="AE99" s="32">
        <f t="shared" si="6"/>
        <v>0</v>
      </c>
    </row>
    <row r="100" spans="3:31" x14ac:dyDescent="0.3">
      <c r="AE100" s="32">
        <f t="shared" si="6"/>
        <v>0</v>
      </c>
    </row>
    <row r="101" spans="3:31" x14ac:dyDescent="0.3">
      <c r="AE101" s="32">
        <f t="shared" si="6"/>
        <v>0</v>
      </c>
    </row>
    <row r="102" spans="3:31" x14ac:dyDescent="0.3">
      <c r="AE102" s="32">
        <f t="shared" si="6"/>
        <v>0</v>
      </c>
    </row>
    <row r="103" spans="3:31" x14ac:dyDescent="0.3">
      <c r="AE103" s="32">
        <f t="shared" si="6"/>
        <v>0</v>
      </c>
    </row>
    <row r="104" spans="3:31" x14ac:dyDescent="0.3">
      <c r="AE104" s="32">
        <f t="shared" si="6"/>
        <v>0</v>
      </c>
    </row>
    <row r="105" spans="3:31" x14ac:dyDescent="0.3">
      <c r="AE105" s="32">
        <f t="shared" si="6"/>
        <v>0</v>
      </c>
    </row>
    <row r="106" spans="3:31" x14ac:dyDescent="0.3">
      <c r="AE106" s="32">
        <f t="shared" si="6"/>
        <v>0</v>
      </c>
    </row>
    <row r="107" spans="3:31" x14ac:dyDescent="0.3">
      <c r="AE107" s="32">
        <f t="shared" si="6"/>
        <v>0</v>
      </c>
    </row>
  </sheetData>
  <sortState xmlns:xlrd2="http://schemas.microsoft.com/office/spreadsheetml/2017/richdata2" ref="B2:AE25">
    <sortCondition descending="1" ref="AE2:AE25"/>
  </sortState>
  <pageMargins left="0.7" right="0.7" top="0.75" bottom="0.75" header="0.3" footer="0.3"/>
  <pageSetup scale="2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77588-1E7E-4431-99D6-B932F05114CD}">
  <dimension ref="A1:AK107"/>
  <sheetViews>
    <sheetView view="pageBreakPreview" zoomScale="70" zoomScaleNormal="90" zoomScaleSheetLayoutView="70" workbookViewId="0"/>
  </sheetViews>
  <sheetFormatPr defaultColWidth="12.6640625" defaultRowHeight="15.6" x14ac:dyDescent="0.3"/>
  <cols>
    <col min="1" max="1" width="5.44140625" style="90" customWidth="1"/>
    <col min="2" max="2" width="25.109375" style="120" customWidth="1"/>
    <col min="3" max="3" width="15" style="80" customWidth="1"/>
    <col min="4" max="4" width="12.6640625" style="250" hidden="1" customWidth="1"/>
    <col min="5" max="5" width="12.6640625" style="98" hidden="1" customWidth="1"/>
    <col min="6" max="6" width="12.6640625" style="37" hidden="1" customWidth="1"/>
    <col min="7" max="7" width="12.6640625" style="121" hidden="1" customWidth="1"/>
    <col min="8" max="8" width="12.6640625" style="38" hidden="1" customWidth="1"/>
    <col min="9" max="9" width="12.6640625" style="44" hidden="1" customWidth="1"/>
    <col min="10" max="10" width="12.6640625" style="40" hidden="1" customWidth="1"/>
    <col min="11" max="11" width="12.6640625" style="45" hidden="1" customWidth="1"/>
    <col min="12" max="12" width="12.6640625" style="122" hidden="1" customWidth="1"/>
    <col min="13" max="13" width="12.6640625" style="62" customWidth="1"/>
    <col min="14" max="14" width="12.6640625" style="123" customWidth="1"/>
    <col min="15" max="15" width="12.6640625" style="63" customWidth="1"/>
    <col min="16" max="16" width="12.6640625" style="124" customWidth="1"/>
    <col min="17" max="17" width="12.6640625" style="122" customWidth="1"/>
    <col min="18" max="18" width="12.6640625" style="123" customWidth="1"/>
    <col min="19" max="19" width="12.6640625" style="271" customWidth="1"/>
    <col min="20" max="20" width="12.6640625" style="283" customWidth="1"/>
    <col min="21" max="21" width="12.6640625" style="65" customWidth="1"/>
    <col min="22" max="22" width="12.6640625" style="303" customWidth="1"/>
    <col min="23" max="23" width="12.6640625" style="123" customWidth="1"/>
    <col min="24" max="24" width="12.6640625" style="324" customWidth="1"/>
    <col min="25" max="25" width="12.6640625" style="335" customWidth="1"/>
    <col min="26" max="26" width="12.6640625" style="343" customWidth="1"/>
    <col min="27" max="27" width="12.6640625" style="356" customWidth="1"/>
    <col min="28" max="28" width="12.6640625" style="371" customWidth="1"/>
    <col min="29" max="29" width="12.6640625" style="343" customWidth="1"/>
    <col min="30" max="30" width="12.6640625" style="335" customWidth="1"/>
    <col min="31" max="31" width="12.6640625" style="55" customWidth="1"/>
    <col min="32" max="32" width="12.6640625" style="17"/>
    <col min="33" max="33" width="14.88671875" style="79" customWidth="1"/>
    <col min="34" max="34" width="6.44140625" style="55" customWidth="1"/>
    <col min="35" max="35" width="5.44140625" style="55" customWidth="1"/>
    <col min="36" max="16384" width="12.6640625" style="55"/>
  </cols>
  <sheetData>
    <row r="1" spans="1:37" ht="100.2" customHeight="1" x14ac:dyDescent="0.3">
      <c r="A1" s="90" t="s">
        <v>6</v>
      </c>
      <c r="B1" s="91" t="s">
        <v>7</v>
      </c>
      <c r="C1" s="385" t="s">
        <v>8</v>
      </c>
      <c r="D1" s="248" t="s">
        <v>19</v>
      </c>
      <c r="E1" s="92" t="s">
        <v>35</v>
      </c>
      <c r="F1" s="5" t="s">
        <v>52</v>
      </c>
      <c r="G1" s="93" t="s">
        <v>68</v>
      </c>
      <c r="H1" s="6" t="s">
        <v>81</v>
      </c>
      <c r="I1" s="12" t="s">
        <v>92</v>
      </c>
      <c r="J1" s="8" t="s">
        <v>102</v>
      </c>
      <c r="K1" s="13" t="s">
        <v>114</v>
      </c>
      <c r="L1" s="94" t="s">
        <v>115</v>
      </c>
      <c r="M1" s="8" t="s">
        <v>126</v>
      </c>
      <c r="N1" s="95" t="s">
        <v>140</v>
      </c>
      <c r="O1" s="10" t="s">
        <v>149</v>
      </c>
      <c r="P1" s="96" t="s">
        <v>164</v>
      </c>
      <c r="Q1" s="94" t="s">
        <v>165</v>
      </c>
      <c r="R1" s="95" t="s">
        <v>166</v>
      </c>
      <c r="S1" s="269" t="s">
        <v>192</v>
      </c>
      <c r="T1" s="281" t="s">
        <v>193</v>
      </c>
      <c r="U1" s="12" t="s">
        <v>194</v>
      </c>
      <c r="V1" s="5" t="s">
        <v>195</v>
      </c>
      <c r="W1" s="95" t="s">
        <v>196</v>
      </c>
      <c r="X1" s="322" t="s">
        <v>225</v>
      </c>
      <c r="Y1" s="333" t="s">
        <v>197</v>
      </c>
      <c r="Z1" s="68" t="s">
        <v>198</v>
      </c>
      <c r="AA1" s="354" t="s">
        <v>227</v>
      </c>
      <c r="AB1" s="369" t="s">
        <v>226</v>
      </c>
      <c r="AC1" s="68" t="s">
        <v>199</v>
      </c>
      <c r="AD1" s="333" t="s">
        <v>200</v>
      </c>
      <c r="AE1" s="16" t="s">
        <v>1</v>
      </c>
      <c r="AG1" s="97"/>
      <c r="AH1" s="53"/>
      <c r="AI1" s="53"/>
      <c r="AJ1" s="53"/>
      <c r="AK1" s="53"/>
    </row>
    <row r="2" spans="1:37" ht="16.95" customHeight="1" x14ac:dyDescent="0.3">
      <c r="A2" s="90">
        <v>1</v>
      </c>
      <c r="B2" s="38" t="s">
        <v>278</v>
      </c>
      <c r="C2" s="74">
        <f t="shared" ref="C2:C33" si="0">AE2</f>
        <v>5964.3100000000013</v>
      </c>
      <c r="G2" s="99"/>
      <c r="L2" s="100"/>
      <c r="M2" s="114"/>
      <c r="N2" s="115"/>
      <c r="O2" s="116"/>
      <c r="P2" s="117">
        <v>783.96</v>
      </c>
      <c r="Q2" s="118">
        <v>656.36</v>
      </c>
      <c r="R2" s="115"/>
      <c r="S2" s="272">
        <v>695.6</v>
      </c>
      <c r="T2" s="287"/>
      <c r="U2" s="296">
        <v>963.97</v>
      </c>
      <c r="V2" s="307">
        <v>1185.81</v>
      </c>
      <c r="W2" s="115"/>
      <c r="X2" s="328"/>
      <c r="Y2" s="339"/>
      <c r="Z2" s="347"/>
      <c r="AA2" s="360"/>
      <c r="AB2" s="375"/>
      <c r="AC2" s="347">
        <v>1389.09</v>
      </c>
      <c r="AD2" s="339">
        <v>289.52</v>
      </c>
      <c r="AE2" s="32">
        <f t="shared" ref="AE2:AE33" si="1">SUM(D2:AD2)</f>
        <v>5964.3100000000013</v>
      </c>
      <c r="AG2" s="97"/>
      <c r="AH2" s="53"/>
      <c r="AI2" s="53"/>
      <c r="AJ2" s="53"/>
      <c r="AK2" s="53"/>
    </row>
    <row r="3" spans="1:37" ht="16.95" customHeight="1" x14ac:dyDescent="0.3">
      <c r="A3" s="90">
        <v>2</v>
      </c>
      <c r="B3" s="38" t="s">
        <v>218</v>
      </c>
      <c r="C3" s="74">
        <f t="shared" si="0"/>
        <v>4283.12</v>
      </c>
      <c r="G3" s="99"/>
      <c r="L3" s="100"/>
      <c r="M3" s="40"/>
      <c r="N3" s="101"/>
      <c r="O3" s="42"/>
      <c r="P3" s="102"/>
      <c r="Q3" s="100"/>
      <c r="R3" s="101">
        <v>607.24</v>
      </c>
      <c r="S3" s="267"/>
      <c r="T3" s="279"/>
      <c r="U3" s="44">
        <v>1583.67</v>
      </c>
      <c r="V3" s="37">
        <v>776.91</v>
      </c>
      <c r="W3" s="101"/>
      <c r="X3" s="319"/>
      <c r="Y3" s="331"/>
      <c r="Z3" s="80">
        <v>1315.3</v>
      </c>
      <c r="AA3" s="351"/>
      <c r="AB3" s="366"/>
      <c r="AC3" s="80"/>
      <c r="AD3" s="331"/>
      <c r="AE3" s="32">
        <f t="shared" si="1"/>
        <v>4283.12</v>
      </c>
      <c r="AG3" s="47"/>
      <c r="AH3" s="48"/>
      <c r="AI3" s="81"/>
      <c r="AJ3" s="108"/>
      <c r="AK3" s="53"/>
    </row>
    <row r="4" spans="1:37" ht="16.95" customHeight="1" x14ac:dyDescent="0.3">
      <c r="A4" s="90">
        <f t="shared" ref="A4:A67" si="2">SUM(A3+1)</f>
        <v>3</v>
      </c>
      <c r="B4" s="38" t="s">
        <v>289</v>
      </c>
      <c r="C4" s="74">
        <f t="shared" si="0"/>
        <v>3604.2</v>
      </c>
      <c r="D4" s="249">
        <v>245.34</v>
      </c>
      <c r="E4" s="103"/>
      <c r="F4" s="22"/>
      <c r="G4" s="104"/>
      <c r="H4" s="23"/>
      <c r="I4" s="29"/>
      <c r="J4" s="25"/>
      <c r="K4" s="30">
        <v>329</v>
      </c>
      <c r="L4" s="105">
        <v>286.7</v>
      </c>
      <c r="M4" s="25"/>
      <c r="N4" s="106"/>
      <c r="O4" s="27"/>
      <c r="P4" s="107">
        <v>293.99</v>
      </c>
      <c r="Q4" s="105"/>
      <c r="R4" s="106"/>
      <c r="S4" s="270"/>
      <c r="T4" s="282"/>
      <c r="U4" s="29"/>
      <c r="V4" s="22">
        <v>1267.5899999999999</v>
      </c>
      <c r="W4" s="106"/>
      <c r="X4" s="323"/>
      <c r="Y4" s="334">
        <v>230.3</v>
      </c>
      <c r="Z4" s="74"/>
      <c r="AA4" s="355">
        <v>188</v>
      </c>
      <c r="AB4" s="370">
        <v>763.28</v>
      </c>
      <c r="AC4" s="74"/>
      <c r="AD4" s="334"/>
      <c r="AE4" s="32">
        <f t="shared" si="1"/>
        <v>3604.2</v>
      </c>
      <c r="AG4" s="47"/>
      <c r="AH4" s="48"/>
      <c r="AI4" s="81"/>
      <c r="AJ4" s="108"/>
      <c r="AK4" s="53"/>
    </row>
    <row r="5" spans="1:37" ht="16.95" customHeight="1" x14ac:dyDescent="0.3">
      <c r="A5" s="90">
        <f t="shared" si="2"/>
        <v>4</v>
      </c>
      <c r="B5" s="120" t="s">
        <v>130</v>
      </c>
      <c r="C5" s="74">
        <f t="shared" si="0"/>
        <v>3564.95</v>
      </c>
      <c r="D5" s="249"/>
      <c r="E5" s="103"/>
      <c r="F5" s="22"/>
      <c r="G5" s="104"/>
      <c r="H5" s="23"/>
      <c r="I5" s="29"/>
      <c r="J5" s="25"/>
      <c r="K5" s="30"/>
      <c r="L5" s="105"/>
      <c r="M5" s="25">
        <v>797.12</v>
      </c>
      <c r="N5" s="106">
        <v>173.9</v>
      </c>
      <c r="O5" s="27"/>
      <c r="P5" s="107"/>
      <c r="Q5" s="105"/>
      <c r="R5" s="106"/>
      <c r="S5" s="270"/>
      <c r="T5" s="282"/>
      <c r="U5" s="29"/>
      <c r="V5" s="22"/>
      <c r="W5" s="106"/>
      <c r="X5" s="323">
        <v>723.8</v>
      </c>
      <c r="Y5" s="334"/>
      <c r="Z5" s="74">
        <v>634.97</v>
      </c>
      <c r="AA5" s="355">
        <v>752</v>
      </c>
      <c r="AB5" s="370"/>
      <c r="AC5" s="74">
        <v>483.16</v>
      </c>
      <c r="AD5" s="334"/>
      <c r="AE5" s="32">
        <f t="shared" si="1"/>
        <v>3564.95</v>
      </c>
      <c r="AG5" s="52"/>
      <c r="AH5" s="48"/>
      <c r="AI5" s="48"/>
      <c r="AJ5" s="108"/>
      <c r="AK5" s="53"/>
    </row>
    <row r="6" spans="1:37" ht="16.95" customHeight="1" x14ac:dyDescent="0.3">
      <c r="A6" s="90">
        <f t="shared" si="2"/>
        <v>5</v>
      </c>
      <c r="B6" s="38" t="s">
        <v>207</v>
      </c>
      <c r="C6" s="74">
        <f t="shared" si="0"/>
        <v>3464.14</v>
      </c>
      <c r="G6" s="99"/>
      <c r="L6" s="100"/>
      <c r="M6" s="40"/>
      <c r="N6" s="101">
        <v>521.70000000000005</v>
      </c>
      <c r="O6" s="42"/>
      <c r="P6" s="102"/>
      <c r="Q6" s="100"/>
      <c r="R6" s="101"/>
      <c r="S6" s="267">
        <v>626.04</v>
      </c>
      <c r="T6" s="279"/>
      <c r="U6" s="44"/>
      <c r="V6" s="37"/>
      <c r="W6" s="101">
        <v>974.55</v>
      </c>
      <c r="X6" s="319"/>
      <c r="Y6" s="331"/>
      <c r="Z6" s="80"/>
      <c r="AA6" s="351"/>
      <c r="AB6" s="366"/>
      <c r="AC6" s="80">
        <v>845.53</v>
      </c>
      <c r="AD6" s="331">
        <v>496.32</v>
      </c>
      <c r="AE6" s="32">
        <f t="shared" si="1"/>
        <v>3464.14</v>
      </c>
      <c r="AG6" s="52"/>
      <c r="AH6" s="48"/>
      <c r="AI6" s="48"/>
      <c r="AJ6" s="108"/>
      <c r="AK6" s="53"/>
    </row>
    <row r="7" spans="1:37" ht="16.95" customHeight="1" x14ac:dyDescent="0.3">
      <c r="A7" s="90">
        <f t="shared" si="2"/>
        <v>6</v>
      </c>
      <c r="B7" s="38" t="s">
        <v>265</v>
      </c>
      <c r="C7" s="74">
        <f t="shared" si="0"/>
        <v>3342.6400000000003</v>
      </c>
      <c r="D7" s="249"/>
      <c r="E7" s="103"/>
      <c r="F7" s="22"/>
      <c r="G7" s="104"/>
      <c r="H7" s="23"/>
      <c r="I7" s="29"/>
      <c r="J7" s="25"/>
      <c r="K7" s="30"/>
      <c r="L7" s="105"/>
      <c r="M7" s="25"/>
      <c r="N7" s="106">
        <v>695.6</v>
      </c>
      <c r="O7" s="27"/>
      <c r="P7" s="107"/>
      <c r="Q7" s="105"/>
      <c r="R7" s="106"/>
      <c r="S7" s="270"/>
      <c r="T7" s="282"/>
      <c r="U7" s="29"/>
      <c r="V7" s="22"/>
      <c r="W7" s="106"/>
      <c r="X7" s="323"/>
      <c r="Y7" s="334">
        <v>1335.74</v>
      </c>
      <c r="Z7" s="74"/>
      <c r="AA7" s="355"/>
      <c r="AB7" s="370"/>
      <c r="AC7" s="74">
        <v>1207.9000000000001</v>
      </c>
      <c r="AD7" s="334">
        <v>103.4</v>
      </c>
      <c r="AE7" s="32">
        <f t="shared" si="1"/>
        <v>3342.6400000000003</v>
      </c>
      <c r="AG7" s="52"/>
      <c r="AH7" s="48"/>
      <c r="AI7" s="48"/>
      <c r="AJ7" s="108"/>
      <c r="AK7" s="256"/>
    </row>
    <row r="8" spans="1:37" ht="16.95" customHeight="1" x14ac:dyDescent="0.3">
      <c r="A8" s="90">
        <f t="shared" si="2"/>
        <v>7</v>
      </c>
      <c r="B8" s="257" t="s">
        <v>9</v>
      </c>
      <c r="C8" s="74">
        <f t="shared" si="0"/>
        <v>3112.58</v>
      </c>
      <c r="D8" s="249">
        <v>790.54</v>
      </c>
      <c r="E8" s="103"/>
      <c r="F8" s="22">
        <v>352.03</v>
      </c>
      <c r="G8" s="104"/>
      <c r="H8" s="23"/>
      <c r="I8" s="29"/>
      <c r="J8" s="25"/>
      <c r="K8" s="30"/>
      <c r="L8" s="105"/>
      <c r="M8" s="25">
        <v>896.76</v>
      </c>
      <c r="N8" s="106"/>
      <c r="O8" s="27">
        <v>602.78</v>
      </c>
      <c r="P8" s="107"/>
      <c r="Q8" s="105"/>
      <c r="R8" s="106"/>
      <c r="S8" s="270"/>
      <c r="T8" s="282"/>
      <c r="U8" s="29"/>
      <c r="V8" s="22"/>
      <c r="W8" s="106">
        <v>470.47</v>
      </c>
      <c r="X8" s="323"/>
      <c r="Y8" s="334"/>
      <c r="Z8" s="74"/>
      <c r="AA8" s="355"/>
      <c r="AB8" s="370"/>
      <c r="AC8" s="74"/>
      <c r="AD8" s="334"/>
      <c r="AE8" s="32">
        <f t="shared" si="1"/>
        <v>3112.58</v>
      </c>
      <c r="AG8" s="52"/>
      <c r="AH8" s="48"/>
      <c r="AI8" s="48"/>
      <c r="AJ8" s="108"/>
      <c r="AK8" s="256"/>
    </row>
    <row r="9" spans="1:37" ht="16.95" customHeight="1" x14ac:dyDescent="0.3">
      <c r="A9" s="90">
        <f t="shared" si="2"/>
        <v>8</v>
      </c>
      <c r="B9" s="38" t="s">
        <v>237</v>
      </c>
      <c r="C9" s="74">
        <f t="shared" si="0"/>
        <v>3049.13</v>
      </c>
      <c r="D9" s="249"/>
      <c r="E9" s="103">
        <v>236.88</v>
      </c>
      <c r="F9" s="22"/>
      <c r="G9" s="104"/>
      <c r="H9" s="23"/>
      <c r="I9" s="29"/>
      <c r="J9" s="25"/>
      <c r="K9" s="30"/>
      <c r="L9" s="105"/>
      <c r="M9" s="25"/>
      <c r="N9" s="106"/>
      <c r="O9" s="27"/>
      <c r="P9" s="107"/>
      <c r="Q9" s="105">
        <v>829.08</v>
      </c>
      <c r="R9" s="106"/>
      <c r="S9" s="270"/>
      <c r="T9" s="282"/>
      <c r="U9" s="29"/>
      <c r="V9" s="22">
        <v>1983.17</v>
      </c>
      <c r="W9" s="106"/>
      <c r="X9" s="323"/>
      <c r="Y9" s="334"/>
      <c r="Z9" s="74"/>
      <c r="AA9" s="355"/>
      <c r="AB9" s="370"/>
      <c r="AC9" s="74"/>
      <c r="AD9" s="334"/>
      <c r="AE9" s="32">
        <f t="shared" si="1"/>
        <v>3049.13</v>
      </c>
      <c r="AG9" s="52"/>
      <c r="AH9" s="48"/>
      <c r="AI9" s="48"/>
      <c r="AJ9" s="108"/>
      <c r="AK9" s="256"/>
    </row>
    <row r="10" spans="1:37" ht="16.95" customHeight="1" x14ac:dyDescent="0.3">
      <c r="A10" s="90">
        <f t="shared" si="2"/>
        <v>9</v>
      </c>
      <c r="B10" s="257" t="s">
        <v>60</v>
      </c>
      <c r="C10" s="74">
        <f t="shared" si="0"/>
        <v>2790.86</v>
      </c>
      <c r="D10" s="249"/>
      <c r="E10" s="103"/>
      <c r="F10" s="22">
        <v>603.48</v>
      </c>
      <c r="G10" s="104">
        <v>491.15</v>
      </c>
      <c r="H10" s="23"/>
      <c r="I10" s="29"/>
      <c r="J10" s="25">
        <v>772.68</v>
      </c>
      <c r="K10" s="30">
        <v>493.5</v>
      </c>
      <c r="L10" s="105">
        <v>430.05</v>
      </c>
      <c r="M10" s="25"/>
      <c r="N10" s="106"/>
      <c r="O10" s="27"/>
      <c r="P10" s="107"/>
      <c r="Q10" s="105"/>
      <c r="R10" s="106"/>
      <c r="S10" s="270"/>
      <c r="T10" s="282"/>
      <c r="U10" s="29"/>
      <c r="V10" s="22"/>
      <c r="W10" s="106"/>
      <c r="X10" s="323"/>
      <c r="Y10" s="334"/>
      <c r="Z10" s="74"/>
      <c r="AA10" s="355"/>
      <c r="AB10" s="370"/>
      <c r="AC10" s="74"/>
      <c r="AD10" s="334"/>
      <c r="AE10" s="32">
        <f t="shared" si="1"/>
        <v>2790.86</v>
      </c>
      <c r="AG10" s="52"/>
      <c r="AH10" s="48"/>
      <c r="AI10" s="48"/>
      <c r="AJ10" s="108"/>
      <c r="AK10" s="256"/>
    </row>
    <row r="11" spans="1:37" ht="16.95" customHeight="1" x14ac:dyDescent="0.3">
      <c r="A11" s="90">
        <f t="shared" si="2"/>
        <v>10</v>
      </c>
      <c r="B11" s="257" t="s">
        <v>38</v>
      </c>
      <c r="C11" s="74">
        <f t="shared" si="0"/>
        <v>2730</v>
      </c>
      <c r="D11" s="249"/>
      <c r="E11" s="103">
        <v>631.67999999999995</v>
      </c>
      <c r="F11" s="22"/>
      <c r="G11" s="104"/>
      <c r="H11" s="23"/>
      <c r="I11" s="29">
        <v>667.4</v>
      </c>
      <c r="J11" s="25"/>
      <c r="K11" s="30"/>
      <c r="L11" s="105"/>
      <c r="M11" s="25"/>
      <c r="N11" s="106"/>
      <c r="O11" s="27"/>
      <c r="P11" s="107"/>
      <c r="Q11" s="105">
        <v>483.63</v>
      </c>
      <c r="R11" s="106"/>
      <c r="S11" s="270"/>
      <c r="T11" s="282">
        <v>947.29</v>
      </c>
      <c r="U11" s="29"/>
      <c r="V11" s="22"/>
      <c r="W11" s="106"/>
      <c r="X11" s="323"/>
      <c r="Y11" s="334"/>
      <c r="Z11" s="74"/>
      <c r="AA11" s="355"/>
      <c r="AB11" s="370"/>
      <c r="AC11" s="74"/>
      <c r="AD11" s="334"/>
      <c r="AE11" s="32">
        <f t="shared" si="1"/>
        <v>2730</v>
      </c>
      <c r="AG11" s="97"/>
      <c r="AH11" s="109"/>
      <c r="AI11" s="109"/>
      <c r="AJ11" s="109"/>
      <c r="AK11" s="109"/>
    </row>
    <row r="12" spans="1:37" ht="16.95" customHeight="1" x14ac:dyDescent="0.3">
      <c r="A12" s="90">
        <f t="shared" si="2"/>
        <v>11</v>
      </c>
      <c r="B12" s="38" t="s">
        <v>172</v>
      </c>
      <c r="C12" s="74">
        <f t="shared" si="0"/>
        <v>2729.0699999999997</v>
      </c>
      <c r="D12" s="249"/>
      <c r="E12" s="103"/>
      <c r="F12" s="110"/>
      <c r="G12" s="104"/>
      <c r="H12" s="23"/>
      <c r="I12" s="29"/>
      <c r="J12" s="25">
        <v>611.71</v>
      </c>
      <c r="K12" s="30"/>
      <c r="L12" s="105">
        <v>143.35</v>
      </c>
      <c r="M12" s="25"/>
      <c r="N12" s="106"/>
      <c r="O12" s="27"/>
      <c r="P12" s="107">
        <v>947.29</v>
      </c>
      <c r="Q12" s="105"/>
      <c r="R12" s="106"/>
      <c r="S12" s="270"/>
      <c r="T12" s="282"/>
      <c r="U12" s="29"/>
      <c r="V12" s="22"/>
      <c r="W12" s="106"/>
      <c r="X12" s="323"/>
      <c r="Y12" s="334"/>
      <c r="Z12" s="74"/>
      <c r="AA12" s="355"/>
      <c r="AB12" s="370"/>
      <c r="AC12" s="74">
        <v>1026.72</v>
      </c>
      <c r="AD12" s="334"/>
      <c r="AE12" s="32">
        <f t="shared" si="1"/>
        <v>2729.0699999999997</v>
      </c>
      <c r="AG12" s="97"/>
      <c r="AH12" s="109"/>
      <c r="AI12" s="109"/>
      <c r="AJ12" s="109"/>
      <c r="AK12" s="109"/>
    </row>
    <row r="13" spans="1:37" ht="16.95" customHeight="1" x14ac:dyDescent="0.3">
      <c r="A13" s="90">
        <f t="shared" si="2"/>
        <v>12</v>
      </c>
      <c r="B13" s="262" t="s">
        <v>159</v>
      </c>
      <c r="C13" s="74">
        <f t="shared" si="0"/>
        <v>2674.77</v>
      </c>
      <c r="D13" s="259"/>
      <c r="G13" s="99">
        <v>620.4</v>
      </c>
      <c r="L13" s="100"/>
      <c r="M13" s="40">
        <v>597.84</v>
      </c>
      <c r="N13" s="101"/>
      <c r="O13" s="42"/>
      <c r="P13" s="102"/>
      <c r="Q13" s="100"/>
      <c r="R13" s="101"/>
      <c r="S13" s="267"/>
      <c r="T13" s="279"/>
      <c r="U13" s="44"/>
      <c r="V13" s="37">
        <v>368.01</v>
      </c>
      <c r="W13" s="101"/>
      <c r="X13" s="319"/>
      <c r="Y13" s="331"/>
      <c r="Z13" s="80">
        <v>1088.52</v>
      </c>
      <c r="AA13" s="351"/>
      <c r="AB13" s="366"/>
      <c r="AC13" s="80"/>
      <c r="AD13" s="331"/>
      <c r="AE13" s="32">
        <f t="shared" si="1"/>
        <v>2674.77</v>
      </c>
      <c r="AG13" s="97"/>
      <c r="AH13" s="109"/>
      <c r="AI13" s="109"/>
      <c r="AJ13" s="109"/>
      <c r="AK13" s="109"/>
    </row>
    <row r="14" spans="1:37" ht="16.95" customHeight="1" x14ac:dyDescent="0.3">
      <c r="A14" s="90">
        <f t="shared" si="2"/>
        <v>13</v>
      </c>
      <c r="B14" s="38" t="s">
        <v>321</v>
      </c>
      <c r="C14" s="74">
        <f t="shared" si="0"/>
        <v>2466.56</v>
      </c>
      <c r="D14" s="249"/>
      <c r="E14" s="103">
        <v>500.08</v>
      </c>
      <c r="F14" s="22"/>
      <c r="G14" s="104"/>
      <c r="H14" s="23"/>
      <c r="I14" s="29"/>
      <c r="J14" s="25"/>
      <c r="K14" s="30"/>
      <c r="L14" s="105"/>
      <c r="M14" s="25"/>
      <c r="N14" s="106"/>
      <c r="O14" s="27"/>
      <c r="P14" s="107"/>
      <c r="Q14" s="105"/>
      <c r="R14" s="106">
        <v>767.04</v>
      </c>
      <c r="S14" s="270"/>
      <c r="T14" s="282"/>
      <c r="U14" s="29"/>
      <c r="V14" s="22"/>
      <c r="W14" s="106">
        <v>806.52</v>
      </c>
      <c r="X14" s="323"/>
      <c r="Y14" s="334"/>
      <c r="Z14" s="74"/>
      <c r="AA14" s="355"/>
      <c r="AB14" s="370"/>
      <c r="AC14" s="74"/>
      <c r="AD14" s="334">
        <v>392.92</v>
      </c>
      <c r="AE14" s="32">
        <f t="shared" si="1"/>
        <v>2466.56</v>
      </c>
      <c r="AG14" s="97"/>
      <c r="AH14" s="109"/>
      <c r="AI14" s="109"/>
      <c r="AJ14" s="109"/>
      <c r="AK14" s="109"/>
    </row>
    <row r="15" spans="1:37" ht="16.95" customHeight="1" x14ac:dyDescent="0.3">
      <c r="A15" s="90">
        <f t="shared" si="2"/>
        <v>14</v>
      </c>
      <c r="B15" s="257" t="s">
        <v>40</v>
      </c>
      <c r="C15" s="74">
        <f t="shared" si="0"/>
        <v>2289.84</v>
      </c>
      <c r="D15" s="249"/>
      <c r="E15" s="103">
        <v>131.6</v>
      </c>
      <c r="F15" s="22"/>
      <c r="G15" s="104"/>
      <c r="H15" s="23"/>
      <c r="I15" s="29">
        <v>333.7</v>
      </c>
      <c r="J15" s="25"/>
      <c r="K15" s="30"/>
      <c r="L15" s="105"/>
      <c r="M15" s="25"/>
      <c r="N15" s="106"/>
      <c r="O15" s="27"/>
      <c r="P15" s="107"/>
      <c r="Q15" s="105"/>
      <c r="R15" s="106">
        <v>447.44</v>
      </c>
      <c r="S15" s="270"/>
      <c r="T15" s="282"/>
      <c r="U15" s="29">
        <v>1377.1</v>
      </c>
      <c r="V15" s="22"/>
      <c r="W15" s="106"/>
      <c r="X15" s="323"/>
      <c r="Y15" s="334"/>
      <c r="Z15" s="74"/>
      <c r="AA15" s="355"/>
      <c r="AB15" s="370"/>
      <c r="AC15" s="74"/>
      <c r="AD15" s="334"/>
      <c r="AE15" s="32">
        <f t="shared" si="1"/>
        <v>2289.84</v>
      </c>
      <c r="AH15" s="56"/>
      <c r="AI15" s="56"/>
      <c r="AJ15" s="56"/>
      <c r="AK15" s="56"/>
    </row>
    <row r="16" spans="1:37" ht="16.95" customHeight="1" x14ac:dyDescent="0.35">
      <c r="A16" s="90">
        <f t="shared" si="2"/>
        <v>15</v>
      </c>
      <c r="B16" s="120" t="s">
        <v>234</v>
      </c>
      <c r="C16" s="74">
        <f t="shared" si="0"/>
        <v>1840.05</v>
      </c>
      <c r="D16" s="249"/>
      <c r="E16" s="103"/>
      <c r="F16" s="22"/>
      <c r="G16" s="104"/>
      <c r="H16" s="23"/>
      <c r="I16" s="29"/>
      <c r="J16" s="25"/>
      <c r="K16" s="30"/>
      <c r="L16" s="105"/>
      <c r="M16" s="25"/>
      <c r="N16" s="106"/>
      <c r="O16" s="27"/>
      <c r="P16" s="107"/>
      <c r="Q16" s="105"/>
      <c r="R16" s="106"/>
      <c r="S16" s="270"/>
      <c r="T16" s="282"/>
      <c r="U16" s="29"/>
      <c r="V16" s="22">
        <v>1840.05</v>
      </c>
      <c r="W16" s="106"/>
      <c r="X16" s="323"/>
      <c r="Y16" s="334"/>
      <c r="Z16" s="74"/>
      <c r="AA16" s="355"/>
      <c r="AB16" s="370"/>
      <c r="AC16" s="74"/>
      <c r="AD16" s="334"/>
      <c r="AE16" s="32">
        <f t="shared" si="1"/>
        <v>1840.05</v>
      </c>
      <c r="AG16" s="50"/>
      <c r="AH16" s="50"/>
      <c r="AI16" s="50"/>
      <c r="AJ16" s="51"/>
      <c r="AK16" s="56"/>
    </row>
    <row r="17" spans="1:36" ht="16.95" customHeight="1" x14ac:dyDescent="0.35">
      <c r="A17" s="90">
        <f t="shared" si="2"/>
        <v>16</v>
      </c>
      <c r="B17" s="120" t="s">
        <v>98</v>
      </c>
      <c r="C17" s="74">
        <f t="shared" si="0"/>
        <v>1791.1799999999998</v>
      </c>
      <c r="D17" s="249"/>
      <c r="E17" s="103"/>
      <c r="F17" s="22"/>
      <c r="G17" s="104"/>
      <c r="H17" s="23"/>
      <c r="I17" s="29"/>
      <c r="J17" s="25"/>
      <c r="K17" s="30"/>
      <c r="L17" s="105"/>
      <c r="M17" s="25"/>
      <c r="N17" s="106"/>
      <c r="O17" s="27"/>
      <c r="P17" s="107"/>
      <c r="Q17" s="105"/>
      <c r="R17" s="106"/>
      <c r="S17" s="270"/>
      <c r="T17" s="282">
        <v>620.64</v>
      </c>
      <c r="U17" s="29">
        <v>1170.54</v>
      </c>
      <c r="V17" s="22"/>
      <c r="W17" s="106"/>
      <c r="X17" s="323"/>
      <c r="Y17" s="334"/>
      <c r="Z17" s="74"/>
      <c r="AA17" s="355"/>
      <c r="AB17" s="370"/>
      <c r="AC17" s="74"/>
      <c r="AD17" s="334"/>
      <c r="AE17" s="32">
        <f t="shared" si="1"/>
        <v>1791.1799999999998</v>
      </c>
      <c r="AG17" s="50"/>
      <c r="AH17" s="50"/>
      <c r="AI17" s="50"/>
      <c r="AJ17" s="51"/>
    </row>
    <row r="18" spans="1:36" ht="16.95" customHeight="1" x14ac:dyDescent="0.35">
      <c r="A18" s="90">
        <f t="shared" si="2"/>
        <v>17</v>
      </c>
      <c r="B18" s="38" t="s">
        <v>41</v>
      </c>
      <c r="C18" s="74">
        <f t="shared" si="0"/>
        <v>1690.12</v>
      </c>
      <c r="D18" s="249"/>
      <c r="E18" s="103">
        <v>763.28</v>
      </c>
      <c r="F18" s="22"/>
      <c r="G18" s="104"/>
      <c r="H18" s="23"/>
      <c r="I18" s="29"/>
      <c r="J18" s="25"/>
      <c r="K18" s="30"/>
      <c r="L18" s="105"/>
      <c r="M18" s="25"/>
      <c r="N18" s="106"/>
      <c r="O18" s="27"/>
      <c r="P18" s="107"/>
      <c r="Q18" s="105"/>
      <c r="R18" s="106">
        <v>926.84</v>
      </c>
      <c r="S18" s="270"/>
      <c r="T18" s="282"/>
      <c r="U18" s="29"/>
      <c r="V18" s="22"/>
      <c r="W18" s="106"/>
      <c r="X18" s="323"/>
      <c r="Y18" s="334"/>
      <c r="Z18" s="74"/>
      <c r="AA18" s="355"/>
      <c r="AB18" s="370"/>
      <c r="AC18" s="74"/>
      <c r="AD18" s="334"/>
      <c r="AE18" s="32">
        <f t="shared" si="1"/>
        <v>1690.12</v>
      </c>
      <c r="AG18" s="50"/>
      <c r="AH18" s="50"/>
      <c r="AI18" s="50"/>
      <c r="AJ18" s="51"/>
    </row>
    <row r="19" spans="1:36" ht="16.95" customHeight="1" x14ac:dyDescent="0.35">
      <c r="A19" s="90">
        <f t="shared" si="2"/>
        <v>18</v>
      </c>
      <c r="B19" s="120" t="s">
        <v>132</v>
      </c>
      <c r="C19" s="74">
        <f t="shared" si="0"/>
        <v>1643.3600000000001</v>
      </c>
      <c r="D19" s="249"/>
      <c r="E19" s="103"/>
      <c r="F19" s="22"/>
      <c r="G19" s="104"/>
      <c r="H19" s="23"/>
      <c r="I19" s="29"/>
      <c r="J19" s="25"/>
      <c r="K19" s="30"/>
      <c r="L19" s="105"/>
      <c r="M19" s="25">
        <v>298.92</v>
      </c>
      <c r="N19" s="106">
        <v>347.8</v>
      </c>
      <c r="O19" s="27"/>
      <c r="P19" s="107">
        <v>620.64</v>
      </c>
      <c r="Q19" s="105"/>
      <c r="R19" s="106"/>
      <c r="S19" s="270"/>
      <c r="T19" s="282"/>
      <c r="U19" s="29"/>
      <c r="V19" s="22"/>
      <c r="W19" s="106"/>
      <c r="X19" s="323"/>
      <c r="Y19" s="334"/>
      <c r="Z19" s="74"/>
      <c r="AA19" s="355">
        <v>376</v>
      </c>
      <c r="AB19" s="370"/>
      <c r="AC19" s="74"/>
      <c r="AD19" s="334"/>
      <c r="AE19" s="32">
        <f t="shared" si="1"/>
        <v>1643.3600000000001</v>
      </c>
      <c r="AG19" s="50"/>
      <c r="AH19" s="50"/>
      <c r="AI19" s="50"/>
      <c r="AJ19" s="51"/>
    </row>
    <row r="20" spans="1:36" ht="16.95" customHeight="1" x14ac:dyDescent="0.3">
      <c r="A20" s="90">
        <f t="shared" si="2"/>
        <v>19</v>
      </c>
      <c r="B20" s="38" t="s">
        <v>131</v>
      </c>
      <c r="C20" s="74">
        <f t="shared" si="0"/>
        <v>1594.24</v>
      </c>
      <c r="D20" s="249"/>
      <c r="E20" s="103"/>
      <c r="F20" s="22"/>
      <c r="G20" s="104"/>
      <c r="H20" s="23"/>
      <c r="I20" s="29"/>
      <c r="J20" s="25"/>
      <c r="K20" s="30"/>
      <c r="L20" s="105"/>
      <c r="M20" s="25">
        <v>1594.24</v>
      </c>
      <c r="N20" s="106"/>
      <c r="O20" s="27"/>
      <c r="P20" s="107"/>
      <c r="Q20" s="105"/>
      <c r="R20" s="106"/>
      <c r="S20" s="270"/>
      <c r="T20" s="282"/>
      <c r="U20" s="29"/>
      <c r="V20" s="22"/>
      <c r="W20" s="106"/>
      <c r="X20" s="323"/>
      <c r="Y20" s="334"/>
      <c r="Z20" s="74"/>
      <c r="AA20" s="355"/>
      <c r="AB20" s="370"/>
      <c r="AC20" s="74"/>
      <c r="AD20" s="334"/>
      <c r="AE20" s="32">
        <f t="shared" si="1"/>
        <v>1594.24</v>
      </c>
    </row>
    <row r="21" spans="1:36" ht="16.95" customHeight="1" x14ac:dyDescent="0.3">
      <c r="A21" s="90">
        <f t="shared" si="2"/>
        <v>20</v>
      </c>
      <c r="B21" s="257" t="s">
        <v>29</v>
      </c>
      <c r="C21" s="74">
        <f t="shared" si="0"/>
        <v>1583.2</v>
      </c>
      <c r="F21" s="37">
        <v>477.76</v>
      </c>
      <c r="G21" s="99"/>
      <c r="L21" s="100"/>
      <c r="M21" s="40"/>
      <c r="N21" s="101"/>
      <c r="O21" s="42"/>
      <c r="P21" s="102"/>
      <c r="Q21" s="100"/>
      <c r="R21" s="101"/>
      <c r="S21" s="267"/>
      <c r="T21" s="279"/>
      <c r="U21" s="44"/>
      <c r="V21" s="37"/>
      <c r="W21" s="101"/>
      <c r="X21" s="319"/>
      <c r="Y21" s="331">
        <v>1105.44</v>
      </c>
      <c r="Z21" s="80"/>
      <c r="AA21" s="351"/>
      <c r="AB21" s="366"/>
      <c r="AC21" s="80"/>
      <c r="AD21" s="331"/>
      <c r="AE21" s="32">
        <f t="shared" si="1"/>
        <v>1583.2</v>
      </c>
    </row>
    <row r="22" spans="1:36" ht="16.95" customHeight="1" x14ac:dyDescent="0.3">
      <c r="A22" s="90">
        <f t="shared" si="2"/>
        <v>21</v>
      </c>
      <c r="B22" s="38" t="s">
        <v>157</v>
      </c>
      <c r="C22" s="74">
        <f t="shared" si="0"/>
        <v>1558.53</v>
      </c>
      <c r="D22" s="249"/>
      <c r="E22" s="103"/>
      <c r="F22" s="22"/>
      <c r="G22" s="104"/>
      <c r="H22" s="23"/>
      <c r="I22" s="29"/>
      <c r="J22" s="25"/>
      <c r="K22" s="30"/>
      <c r="L22" s="105"/>
      <c r="M22" s="25"/>
      <c r="N22" s="106"/>
      <c r="O22" s="27">
        <v>920.03</v>
      </c>
      <c r="P22" s="107"/>
      <c r="Q22" s="105"/>
      <c r="R22" s="106"/>
      <c r="S22" s="270"/>
      <c r="T22" s="282"/>
      <c r="U22" s="29"/>
      <c r="V22" s="22"/>
      <c r="W22" s="106">
        <v>638.5</v>
      </c>
      <c r="X22" s="323"/>
      <c r="Y22" s="334"/>
      <c r="Z22" s="74"/>
      <c r="AA22" s="355"/>
      <c r="AB22" s="370"/>
      <c r="AC22" s="74"/>
      <c r="AD22" s="334"/>
      <c r="AE22" s="32">
        <f t="shared" si="1"/>
        <v>1558.53</v>
      </c>
    </row>
    <row r="23" spans="1:36" ht="16.95" customHeight="1" x14ac:dyDescent="0.3">
      <c r="A23" s="90">
        <f t="shared" si="2"/>
        <v>22</v>
      </c>
      <c r="B23" s="258" t="s">
        <v>62</v>
      </c>
      <c r="C23" s="74">
        <f t="shared" si="0"/>
        <v>1534.56</v>
      </c>
      <c r="D23" s="259"/>
      <c r="F23" s="37">
        <v>125.73</v>
      </c>
      <c r="G23" s="99"/>
      <c r="H23" s="38">
        <v>810.99</v>
      </c>
      <c r="L23" s="100"/>
      <c r="M23" s="40">
        <v>597.84</v>
      </c>
      <c r="N23" s="101"/>
      <c r="O23" s="42"/>
      <c r="P23" s="102"/>
      <c r="Q23" s="100"/>
      <c r="R23" s="101"/>
      <c r="S23" s="267"/>
      <c r="T23" s="279"/>
      <c r="U23" s="44"/>
      <c r="V23" s="37"/>
      <c r="W23" s="101"/>
      <c r="X23" s="319"/>
      <c r="Y23" s="331"/>
      <c r="Z23" s="80"/>
      <c r="AA23" s="351"/>
      <c r="AB23" s="366"/>
      <c r="AC23" s="80"/>
      <c r="AD23" s="331"/>
      <c r="AE23" s="32">
        <f t="shared" si="1"/>
        <v>1534.56</v>
      </c>
    </row>
    <row r="24" spans="1:36" ht="16.95" customHeight="1" x14ac:dyDescent="0.3">
      <c r="A24" s="90">
        <f t="shared" si="2"/>
        <v>23</v>
      </c>
      <c r="B24" s="38" t="s">
        <v>182</v>
      </c>
      <c r="C24" s="74">
        <f t="shared" si="0"/>
        <v>1502.36</v>
      </c>
      <c r="D24" s="249"/>
      <c r="E24" s="103"/>
      <c r="F24" s="22"/>
      <c r="G24" s="104"/>
      <c r="H24" s="23"/>
      <c r="I24" s="29">
        <v>500.55</v>
      </c>
      <c r="J24" s="25"/>
      <c r="K24" s="30"/>
      <c r="L24" s="105"/>
      <c r="M24" s="25"/>
      <c r="N24" s="106"/>
      <c r="O24" s="27"/>
      <c r="P24" s="107"/>
      <c r="Q24" s="105">
        <v>1001.81</v>
      </c>
      <c r="R24" s="106"/>
      <c r="S24" s="270"/>
      <c r="T24" s="282"/>
      <c r="U24" s="29"/>
      <c r="V24" s="22"/>
      <c r="W24" s="106"/>
      <c r="X24" s="323"/>
      <c r="Y24" s="334"/>
      <c r="Z24" s="74"/>
      <c r="AA24" s="355"/>
      <c r="AB24" s="370"/>
      <c r="AC24" s="74"/>
      <c r="AD24" s="334"/>
      <c r="AE24" s="32">
        <f t="shared" si="1"/>
        <v>1502.36</v>
      </c>
    </row>
    <row r="25" spans="1:36" ht="16.95" customHeight="1" x14ac:dyDescent="0.3">
      <c r="A25" s="90">
        <f t="shared" si="2"/>
        <v>24</v>
      </c>
      <c r="B25" s="120" t="s">
        <v>158</v>
      </c>
      <c r="C25" s="74">
        <f t="shared" si="0"/>
        <v>1469.23</v>
      </c>
      <c r="D25" s="249"/>
      <c r="E25" s="103"/>
      <c r="F25" s="22"/>
      <c r="G25" s="104"/>
      <c r="H25" s="23"/>
      <c r="I25" s="112"/>
      <c r="J25" s="113"/>
      <c r="K25" s="30"/>
      <c r="L25" s="105"/>
      <c r="M25" s="25"/>
      <c r="N25" s="106"/>
      <c r="O25" s="27">
        <v>444.15</v>
      </c>
      <c r="P25" s="107">
        <v>163.33000000000001</v>
      </c>
      <c r="Q25" s="105"/>
      <c r="R25" s="106"/>
      <c r="S25" s="270"/>
      <c r="T25" s="282"/>
      <c r="U25" s="29"/>
      <c r="V25" s="22"/>
      <c r="W25" s="106"/>
      <c r="X25" s="323"/>
      <c r="Y25" s="334"/>
      <c r="Z25" s="74">
        <v>861.75</v>
      </c>
      <c r="AA25" s="355"/>
      <c r="AB25" s="370"/>
      <c r="AC25" s="74"/>
      <c r="AD25" s="334"/>
      <c r="AE25" s="32">
        <f t="shared" si="1"/>
        <v>1469.23</v>
      </c>
    </row>
    <row r="26" spans="1:36" ht="16.95" customHeight="1" x14ac:dyDescent="0.3">
      <c r="A26" s="90">
        <f t="shared" si="2"/>
        <v>25</v>
      </c>
      <c r="B26" s="38" t="s">
        <v>204</v>
      </c>
      <c r="C26" s="74">
        <f t="shared" si="0"/>
        <v>1451.6</v>
      </c>
      <c r="G26" s="99"/>
      <c r="I26" s="44">
        <v>166.85</v>
      </c>
      <c r="L26" s="100"/>
      <c r="M26" s="40"/>
      <c r="N26" s="101"/>
      <c r="O26" s="42"/>
      <c r="P26" s="102"/>
      <c r="Q26" s="100">
        <v>310.91000000000003</v>
      </c>
      <c r="R26" s="101"/>
      <c r="S26" s="267">
        <v>973.84</v>
      </c>
      <c r="T26" s="279"/>
      <c r="U26" s="44"/>
      <c r="V26" s="37"/>
      <c r="W26" s="101"/>
      <c r="X26" s="319"/>
      <c r="Y26" s="331"/>
      <c r="Z26" s="80"/>
      <c r="AA26" s="351"/>
      <c r="AB26" s="366"/>
      <c r="AC26" s="80"/>
      <c r="AD26" s="331"/>
      <c r="AE26" s="32">
        <f t="shared" si="1"/>
        <v>1451.6</v>
      </c>
    </row>
    <row r="27" spans="1:36" ht="16.95" customHeight="1" x14ac:dyDescent="0.3">
      <c r="A27" s="90">
        <f t="shared" si="2"/>
        <v>26</v>
      </c>
      <c r="B27" s="120" t="s">
        <v>210</v>
      </c>
      <c r="C27" s="74">
        <f t="shared" si="0"/>
        <v>1369.82</v>
      </c>
      <c r="G27" s="99"/>
      <c r="L27" s="100"/>
      <c r="M27" s="40"/>
      <c r="N27" s="101"/>
      <c r="O27" s="42"/>
      <c r="P27" s="102"/>
      <c r="Q27" s="100"/>
      <c r="R27" s="101"/>
      <c r="S27" s="267"/>
      <c r="T27" s="279"/>
      <c r="U27" s="44"/>
      <c r="V27" s="37">
        <v>1369.82</v>
      </c>
      <c r="W27" s="101"/>
      <c r="X27" s="319"/>
      <c r="Y27" s="331"/>
      <c r="Z27" s="80"/>
      <c r="AA27" s="351"/>
      <c r="AB27" s="366"/>
      <c r="AC27" s="80"/>
      <c r="AD27" s="331"/>
      <c r="AE27" s="32">
        <f t="shared" si="1"/>
        <v>1369.82</v>
      </c>
    </row>
    <row r="28" spans="1:36" ht="16.95" customHeight="1" x14ac:dyDescent="0.3">
      <c r="A28" s="90">
        <f t="shared" si="2"/>
        <v>27</v>
      </c>
      <c r="B28" s="120" t="s">
        <v>249</v>
      </c>
      <c r="C28" s="74">
        <f t="shared" si="0"/>
        <v>1236.1099999999999</v>
      </c>
      <c r="G28" s="99"/>
      <c r="L28" s="100"/>
      <c r="M28" s="40"/>
      <c r="N28" s="101"/>
      <c r="O28" s="42"/>
      <c r="P28" s="102"/>
      <c r="Q28" s="100"/>
      <c r="R28" s="101"/>
      <c r="S28" s="267"/>
      <c r="T28" s="279"/>
      <c r="U28" s="44"/>
      <c r="V28" s="37"/>
      <c r="W28" s="101">
        <v>302.45</v>
      </c>
      <c r="X28" s="319"/>
      <c r="Y28" s="331"/>
      <c r="Z28" s="80"/>
      <c r="AA28" s="351"/>
      <c r="AB28" s="366">
        <v>631.67999999999995</v>
      </c>
      <c r="AC28" s="80">
        <v>301.98</v>
      </c>
      <c r="AD28" s="331"/>
      <c r="AE28" s="32">
        <f t="shared" si="1"/>
        <v>1236.1099999999999</v>
      </c>
      <c r="AG28" s="111"/>
    </row>
    <row r="29" spans="1:36" ht="16.95" customHeight="1" x14ac:dyDescent="0.3">
      <c r="A29" s="90">
        <f t="shared" si="2"/>
        <v>28</v>
      </c>
      <c r="B29" s="257" t="s">
        <v>65</v>
      </c>
      <c r="C29" s="74">
        <f t="shared" si="0"/>
        <v>1182.06</v>
      </c>
      <c r="D29" s="249"/>
      <c r="E29" s="103"/>
      <c r="F29" s="22"/>
      <c r="G29" s="104"/>
      <c r="H29" s="23">
        <v>251.69</v>
      </c>
      <c r="I29" s="29"/>
      <c r="J29" s="25"/>
      <c r="K29" s="30"/>
      <c r="L29" s="105"/>
      <c r="M29" s="25"/>
      <c r="N29" s="106"/>
      <c r="O29" s="27">
        <v>285.52999999999997</v>
      </c>
      <c r="P29" s="107"/>
      <c r="Q29" s="105"/>
      <c r="R29" s="106"/>
      <c r="S29" s="270"/>
      <c r="T29" s="282"/>
      <c r="U29" s="29"/>
      <c r="V29" s="22"/>
      <c r="W29" s="106"/>
      <c r="X29" s="323"/>
      <c r="Y29" s="334">
        <v>644.84</v>
      </c>
      <c r="Z29" s="74"/>
      <c r="AA29" s="355"/>
      <c r="AB29" s="370"/>
      <c r="AC29" s="74"/>
      <c r="AD29" s="334"/>
      <c r="AE29" s="32">
        <f t="shared" si="1"/>
        <v>1182.06</v>
      </c>
    </row>
    <row r="30" spans="1:36" ht="16.95" customHeight="1" x14ac:dyDescent="0.3">
      <c r="A30" s="90">
        <f t="shared" si="2"/>
        <v>29</v>
      </c>
      <c r="B30" s="38" t="s">
        <v>122</v>
      </c>
      <c r="C30" s="74">
        <f t="shared" si="0"/>
        <v>1173.1199999999999</v>
      </c>
      <c r="G30" s="99"/>
      <c r="L30" s="100">
        <v>573.4</v>
      </c>
      <c r="M30" s="40"/>
      <c r="N30" s="101"/>
      <c r="O30" s="42"/>
      <c r="P30" s="102"/>
      <c r="Q30" s="100"/>
      <c r="R30" s="101"/>
      <c r="S30" s="267"/>
      <c r="T30" s="279"/>
      <c r="U30" s="44"/>
      <c r="V30" s="37"/>
      <c r="W30" s="101"/>
      <c r="X30" s="319"/>
      <c r="Y30" s="331"/>
      <c r="Z30" s="80"/>
      <c r="AA30" s="351"/>
      <c r="AB30" s="366"/>
      <c r="AC30" s="80"/>
      <c r="AD30" s="331">
        <v>599.72</v>
      </c>
      <c r="AE30" s="32">
        <f t="shared" si="1"/>
        <v>1173.1199999999999</v>
      </c>
    </row>
    <row r="31" spans="1:36" ht="16.95" customHeight="1" x14ac:dyDescent="0.3">
      <c r="A31" s="90">
        <f t="shared" si="2"/>
        <v>30</v>
      </c>
      <c r="B31" s="258" t="s">
        <v>77</v>
      </c>
      <c r="C31" s="74">
        <f t="shared" si="0"/>
        <v>1166.31</v>
      </c>
      <c r="D31" s="259"/>
      <c r="E31" s="103"/>
      <c r="F31" s="22"/>
      <c r="G31" s="104">
        <v>232.65</v>
      </c>
      <c r="H31" s="23"/>
      <c r="I31" s="29"/>
      <c r="J31" s="25">
        <v>933.66</v>
      </c>
      <c r="K31" s="30"/>
      <c r="L31" s="105"/>
      <c r="M31" s="25"/>
      <c r="N31" s="106"/>
      <c r="O31" s="27"/>
      <c r="P31" s="107"/>
      <c r="Q31" s="105"/>
      <c r="R31" s="106"/>
      <c r="S31" s="270"/>
      <c r="T31" s="282"/>
      <c r="U31" s="29"/>
      <c r="V31" s="22"/>
      <c r="W31" s="106"/>
      <c r="X31" s="323"/>
      <c r="Y31" s="334"/>
      <c r="Z31" s="74"/>
      <c r="AA31" s="355"/>
      <c r="AB31" s="370"/>
      <c r="AC31" s="74"/>
      <c r="AD31" s="334"/>
      <c r="AE31" s="32">
        <f t="shared" si="1"/>
        <v>1166.31</v>
      </c>
    </row>
    <row r="32" spans="1:36" ht="16.95" customHeight="1" x14ac:dyDescent="0.3">
      <c r="A32" s="90">
        <f t="shared" si="2"/>
        <v>31</v>
      </c>
      <c r="B32" s="120" t="s">
        <v>203</v>
      </c>
      <c r="C32" s="74">
        <f t="shared" si="0"/>
        <v>1152.9100000000001</v>
      </c>
      <c r="D32" s="249"/>
      <c r="E32" s="103"/>
      <c r="F32" s="22"/>
      <c r="G32" s="104"/>
      <c r="H32" s="23"/>
      <c r="I32" s="29"/>
      <c r="J32" s="25"/>
      <c r="K32" s="30"/>
      <c r="L32" s="105"/>
      <c r="M32" s="25"/>
      <c r="N32" s="106"/>
      <c r="O32" s="27"/>
      <c r="P32" s="107"/>
      <c r="Q32" s="105"/>
      <c r="R32" s="106"/>
      <c r="S32" s="270">
        <v>695.6</v>
      </c>
      <c r="T32" s="282">
        <v>457.31</v>
      </c>
      <c r="U32" s="29"/>
      <c r="V32" s="22"/>
      <c r="W32" s="106"/>
      <c r="X32" s="323"/>
      <c r="Y32" s="334"/>
      <c r="Z32" s="74"/>
      <c r="AA32" s="355"/>
      <c r="AB32" s="370"/>
      <c r="AC32" s="74"/>
      <c r="AD32" s="334"/>
      <c r="AE32" s="32">
        <f t="shared" si="1"/>
        <v>1152.9100000000001</v>
      </c>
    </row>
    <row r="33" spans="1:35" ht="16.95" customHeight="1" x14ac:dyDescent="0.3">
      <c r="A33" s="90">
        <f t="shared" si="2"/>
        <v>32</v>
      </c>
      <c r="B33" s="257" t="s">
        <v>10</v>
      </c>
      <c r="C33" s="74">
        <f t="shared" si="0"/>
        <v>1062.44</v>
      </c>
      <c r="D33" s="249">
        <v>654.24</v>
      </c>
      <c r="G33" s="99"/>
      <c r="L33" s="100"/>
      <c r="M33" s="40"/>
      <c r="N33" s="101"/>
      <c r="O33" s="42"/>
      <c r="P33" s="102"/>
      <c r="Q33" s="100"/>
      <c r="R33" s="101"/>
      <c r="S33" s="267"/>
      <c r="T33" s="279"/>
      <c r="U33" s="44"/>
      <c r="V33" s="37"/>
      <c r="W33" s="101"/>
      <c r="X33" s="319"/>
      <c r="Y33" s="331"/>
      <c r="Z33" s="80">
        <v>408.2</v>
      </c>
      <c r="AA33" s="351"/>
      <c r="AB33" s="366"/>
      <c r="AC33" s="80"/>
      <c r="AD33" s="331"/>
      <c r="AE33" s="32">
        <f t="shared" si="1"/>
        <v>1062.44</v>
      </c>
    </row>
    <row r="34" spans="1:35" ht="16.95" customHeight="1" x14ac:dyDescent="0.3">
      <c r="A34" s="90">
        <f t="shared" si="2"/>
        <v>33</v>
      </c>
      <c r="B34" s="257" t="s">
        <v>26</v>
      </c>
      <c r="C34" s="74">
        <f t="shared" ref="C34:C65" si="3">AE34</f>
        <v>1023.9000000000001</v>
      </c>
      <c r="D34" s="249">
        <v>517.94000000000005</v>
      </c>
      <c r="E34" s="103"/>
      <c r="F34" s="22"/>
      <c r="G34" s="104"/>
      <c r="H34" s="23"/>
      <c r="I34" s="29"/>
      <c r="J34" s="25"/>
      <c r="K34" s="30"/>
      <c r="L34" s="105"/>
      <c r="M34" s="25">
        <v>199.28</v>
      </c>
      <c r="N34" s="106"/>
      <c r="O34" s="27"/>
      <c r="P34" s="107"/>
      <c r="Q34" s="105"/>
      <c r="R34" s="106"/>
      <c r="S34" s="270"/>
      <c r="T34" s="282"/>
      <c r="U34" s="29"/>
      <c r="V34" s="22">
        <v>306.68</v>
      </c>
      <c r="W34" s="106"/>
      <c r="X34" s="323"/>
      <c r="Y34" s="334"/>
      <c r="Z34" s="74"/>
      <c r="AA34" s="355"/>
      <c r="AB34" s="370"/>
      <c r="AC34" s="74"/>
      <c r="AD34" s="334"/>
      <c r="AE34" s="32">
        <f t="shared" ref="AE34:AE65" si="4">SUM(D34:AD34)</f>
        <v>1023.9000000000001</v>
      </c>
    </row>
    <row r="35" spans="1:35" ht="16.95" customHeight="1" x14ac:dyDescent="0.3">
      <c r="A35" s="90">
        <f t="shared" si="2"/>
        <v>34</v>
      </c>
      <c r="B35" s="120" t="s">
        <v>183</v>
      </c>
      <c r="C35" s="74">
        <f t="shared" si="3"/>
        <v>885.96</v>
      </c>
      <c r="D35" s="249"/>
      <c r="E35" s="103"/>
      <c r="F35" s="22"/>
      <c r="G35" s="104"/>
      <c r="H35" s="23"/>
      <c r="I35" s="29"/>
      <c r="J35" s="25"/>
      <c r="K35" s="30"/>
      <c r="L35" s="105"/>
      <c r="M35" s="25"/>
      <c r="N35" s="106"/>
      <c r="O35" s="27"/>
      <c r="P35" s="107"/>
      <c r="Q35" s="105">
        <v>172.73</v>
      </c>
      <c r="R35" s="106">
        <v>287.64</v>
      </c>
      <c r="S35" s="270"/>
      <c r="T35" s="282">
        <v>293.99</v>
      </c>
      <c r="U35" s="29"/>
      <c r="V35" s="22"/>
      <c r="W35" s="106"/>
      <c r="X35" s="323"/>
      <c r="Y35" s="334"/>
      <c r="Z35" s="74"/>
      <c r="AA35" s="355"/>
      <c r="AB35" s="370">
        <v>131.6</v>
      </c>
      <c r="AC35" s="74"/>
      <c r="AD35" s="334"/>
      <c r="AE35" s="32">
        <f t="shared" si="4"/>
        <v>885.96</v>
      </c>
    </row>
    <row r="36" spans="1:35" ht="16.95" customHeight="1" x14ac:dyDescent="0.3">
      <c r="A36" s="90">
        <f t="shared" si="2"/>
        <v>35</v>
      </c>
      <c r="B36" s="120" t="s">
        <v>266</v>
      </c>
      <c r="C36" s="74">
        <f t="shared" si="3"/>
        <v>875.14</v>
      </c>
      <c r="G36" s="99"/>
      <c r="L36" s="100"/>
      <c r="M36" s="40"/>
      <c r="N36" s="101"/>
      <c r="O36" s="42"/>
      <c r="P36" s="102"/>
      <c r="Q36" s="100"/>
      <c r="R36" s="101"/>
      <c r="S36" s="267"/>
      <c r="T36" s="279"/>
      <c r="U36" s="44"/>
      <c r="V36" s="37"/>
      <c r="W36" s="101"/>
      <c r="X36" s="319"/>
      <c r="Y36" s="331">
        <v>875.14</v>
      </c>
      <c r="Z36" s="80"/>
      <c r="AA36" s="351"/>
      <c r="AB36" s="366"/>
      <c r="AC36" s="80"/>
      <c r="AD36" s="331"/>
      <c r="AE36" s="32">
        <f t="shared" si="4"/>
        <v>875.14</v>
      </c>
      <c r="AH36" s="119"/>
      <c r="AI36" s="119"/>
    </row>
    <row r="37" spans="1:35" ht="16.95" customHeight="1" x14ac:dyDescent="0.3">
      <c r="A37" s="90">
        <f t="shared" si="2"/>
        <v>36</v>
      </c>
      <c r="B37" s="120" t="s">
        <v>136</v>
      </c>
      <c r="C37" s="74">
        <f t="shared" si="3"/>
        <v>868.09999999999991</v>
      </c>
      <c r="G37" s="99"/>
      <c r="L37" s="100"/>
      <c r="M37" s="40"/>
      <c r="N37" s="101"/>
      <c r="O37" s="42"/>
      <c r="P37" s="102">
        <v>457.31</v>
      </c>
      <c r="Q37" s="100"/>
      <c r="R37" s="101"/>
      <c r="S37" s="267"/>
      <c r="T37" s="279"/>
      <c r="U37" s="44"/>
      <c r="V37" s="37">
        <v>184.01</v>
      </c>
      <c r="W37" s="101"/>
      <c r="X37" s="319"/>
      <c r="Y37" s="331"/>
      <c r="Z37" s="80">
        <v>226.78</v>
      </c>
      <c r="AA37" s="351"/>
      <c r="AB37" s="366"/>
      <c r="AC37" s="80"/>
      <c r="AD37" s="331"/>
      <c r="AE37" s="32">
        <f t="shared" si="4"/>
        <v>868.09999999999991</v>
      </c>
      <c r="AH37" s="119"/>
      <c r="AI37" s="119"/>
    </row>
    <row r="38" spans="1:35" ht="16.95" customHeight="1" x14ac:dyDescent="0.3">
      <c r="A38" s="90">
        <f t="shared" si="2"/>
        <v>37</v>
      </c>
      <c r="B38" s="165" t="s">
        <v>319</v>
      </c>
      <c r="C38" s="74">
        <f t="shared" si="3"/>
        <v>783.96</v>
      </c>
      <c r="D38" s="249"/>
      <c r="E38" s="103"/>
      <c r="F38" s="22"/>
      <c r="G38" s="104"/>
      <c r="H38" s="23"/>
      <c r="I38" s="29"/>
      <c r="J38" s="25"/>
      <c r="K38" s="30"/>
      <c r="L38" s="105"/>
      <c r="M38" s="25"/>
      <c r="N38" s="106"/>
      <c r="O38" s="27"/>
      <c r="P38" s="107"/>
      <c r="Q38" s="105"/>
      <c r="R38" s="106"/>
      <c r="S38" s="270"/>
      <c r="T38" s="282">
        <v>783.96</v>
      </c>
      <c r="U38" s="29"/>
      <c r="V38" s="22"/>
      <c r="W38" s="106"/>
      <c r="X38" s="323"/>
      <c r="Y38" s="334"/>
      <c r="Z38" s="74"/>
      <c r="AA38" s="355"/>
      <c r="AB38" s="370"/>
      <c r="AC38" s="74"/>
      <c r="AD38" s="334"/>
      <c r="AE38" s="32">
        <f t="shared" si="4"/>
        <v>783.96</v>
      </c>
      <c r="AH38" s="119"/>
      <c r="AI38" s="119"/>
    </row>
    <row r="39" spans="1:35" ht="16.95" customHeight="1" x14ac:dyDescent="0.3">
      <c r="A39" s="90">
        <f t="shared" si="2"/>
        <v>38</v>
      </c>
      <c r="B39" s="257" t="s">
        <v>61</v>
      </c>
      <c r="C39" s="74">
        <f t="shared" si="3"/>
        <v>757.65000000000009</v>
      </c>
      <c r="F39" s="37">
        <v>226.31</v>
      </c>
      <c r="G39" s="99"/>
      <c r="H39" s="38">
        <v>531.34</v>
      </c>
      <c r="L39" s="100"/>
      <c r="M39" s="40"/>
      <c r="N39" s="101"/>
      <c r="O39" s="42"/>
      <c r="P39" s="102"/>
      <c r="Q39" s="100"/>
      <c r="R39" s="101"/>
      <c r="S39" s="267"/>
      <c r="T39" s="279"/>
      <c r="U39" s="44"/>
      <c r="V39" s="37"/>
      <c r="W39" s="101"/>
      <c r="X39" s="319"/>
      <c r="Y39" s="331"/>
      <c r="Z39" s="80"/>
      <c r="AA39" s="351"/>
      <c r="AB39" s="366"/>
      <c r="AC39" s="80"/>
      <c r="AD39" s="331"/>
      <c r="AE39" s="32">
        <f t="shared" si="4"/>
        <v>757.65000000000009</v>
      </c>
    </row>
    <row r="40" spans="1:35" ht="16.95" customHeight="1" x14ac:dyDescent="0.3">
      <c r="A40" s="90">
        <f t="shared" si="2"/>
        <v>39</v>
      </c>
      <c r="B40" s="120" t="s">
        <v>101</v>
      </c>
      <c r="C40" s="74">
        <f t="shared" si="3"/>
        <v>757.41</v>
      </c>
      <c r="D40" s="249"/>
      <c r="E40" s="103"/>
      <c r="F40" s="22"/>
      <c r="G40" s="104"/>
      <c r="H40" s="23"/>
      <c r="I40" s="29"/>
      <c r="J40" s="25"/>
      <c r="K40" s="30"/>
      <c r="L40" s="105"/>
      <c r="M40" s="25"/>
      <c r="N40" s="106"/>
      <c r="O40" s="27"/>
      <c r="P40" s="107"/>
      <c r="Q40" s="105"/>
      <c r="R40" s="106"/>
      <c r="S40" s="270"/>
      <c r="T40" s="282"/>
      <c r="U40" s="29">
        <v>757.41</v>
      </c>
      <c r="V40" s="22"/>
      <c r="W40" s="106"/>
      <c r="X40" s="323"/>
      <c r="Y40" s="334"/>
      <c r="Z40" s="74"/>
      <c r="AA40" s="355"/>
      <c r="AB40" s="370"/>
      <c r="AC40" s="74"/>
      <c r="AD40" s="334"/>
      <c r="AE40" s="32">
        <f t="shared" si="4"/>
        <v>757.41</v>
      </c>
    </row>
    <row r="41" spans="1:35" ht="16.95" customHeight="1" x14ac:dyDescent="0.3">
      <c r="A41" s="90">
        <f t="shared" si="2"/>
        <v>40</v>
      </c>
      <c r="B41" s="258" t="s">
        <v>75</v>
      </c>
      <c r="C41" s="74">
        <f t="shared" si="3"/>
        <v>749.65</v>
      </c>
      <c r="D41" s="259"/>
      <c r="G41" s="99">
        <v>749.65</v>
      </c>
      <c r="L41" s="100"/>
      <c r="M41" s="40"/>
      <c r="N41" s="101"/>
      <c r="O41" s="42"/>
      <c r="P41" s="102"/>
      <c r="Q41" s="100"/>
      <c r="R41" s="101"/>
      <c r="S41" s="267"/>
      <c r="T41" s="279"/>
      <c r="U41" s="44"/>
      <c r="V41" s="37"/>
      <c r="W41" s="101"/>
      <c r="X41" s="319"/>
      <c r="Y41" s="331"/>
      <c r="Z41" s="80"/>
      <c r="AA41" s="351"/>
      <c r="AB41" s="366"/>
      <c r="AC41" s="80"/>
      <c r="AD41" s="331"/>
      <c r="AE41" s="32">
        <f t="shared" si="4"/>
        <v>749.65</v>
      </c>
    </row>
    <row r="42" spans="1:35" s="119" customFormat="1" ht="16.95" customHeight="1" x14ac:dyDescent="0.3">
      <c r="A42" s="90">
        <f t="shared" si="2"/>
        <v>41</v>
      </c>
      <c r="B42" s="257" t="s">
        <v>59</v>
      </c>
      <c r="C42" s="74">
        <f t="shared" si="3"/>
        <v>729.21</v>
      </c>
      <c r="D42" s="249"/>
      <c r="E42" s="103"/>
      <c r="F42" s="22">
        <v>729.21</v>
      </c>
      <c r="G42" s="104"/>
      <c r="H42" s="23"/>
      <c r="I42" s="29"/>
      <c r="J42" s="25"/>
      <c r="K42" s="30"/>
      <c r="L42" s="105"/>
      <c r="M42" s="25"/>
      <c r="N42" s="106"/>
      <c r="O42" s="27"/>
      <c r="P42" s="107"/>
      <c r="Q42" s="105"/>
      <c r="R42" s="106"/>
      <c r="S42" s="270"/>
      <c r="T42" s="282"/>
      <c r="U42" s="29"/>
      <c r="V42" s="22"/>
      <c r="W42" s="106"/>
      <c r="X42" s="323"/>
      <c r="Y42" s="334"/>
      <c r="Z42" s="74"/>
      <c r="AA42" s="355"/>
      <c r="AB42" s="370"/>
      <c r="AC42" s="74"/>
      <c r="AD42" s="334"/>
      <c r="AE42" s="32">
        <f t="shared" si="4"/>
        <v>729.21</v>
      </c>
      <c r="AF42" s="17"/>
      <c r="AG42" s="79"/>
      <c r="AH42" s="55"/>
      <c r="AI42" s="55"/>
    </row>
    <row r="43" spans="1:35" s="119" customFormat="1" ht="16.95" customHeight="1" x14ac:dyDescent="0.3">
      <c r="A43" s="90">
        <f t="shared" si="2"/>
        <v>42</v>
      </c>
      <c r="B43" s="257" t="s">
        <v>85</v>
      </c>
      <c r="C43" s="74">
        <f t="shared" si="3"/>
        <v>671.16</v>
      </c>
      <c r="D43" s="249"/>
      <c r="E43" s="103"/>
      <c r="F43" s="22"/>
      <c r="G43" s="104"/>
      <c r="H43" s="23">
        <v>671.16</v>
      </c>
      <c r="I43" s="29"/>
      <c r="J43" s="25"/>
      <c r="K43" s="30"/>
      <c r="L43" s="105"/>
      <c r="M43" s="25"/>
      <c r="N43" s="106"/>
      <c r="O43" s="27"/>
      <c r="P43" s="107"/>
      <c r="Q43" s="105"/>
      <c r="R43" s="106"/>
      <c r="S43" s="270"/>
      <c r="T43" s="282"/>
      <c r="U43" s="29"/>
      <c r="V43" s="22"/>
      <c r="W43" s="106"/>
      <c r="X43" s="323"/>
      <c r="Y43" s="334"/>
      <c r="Z43" s="74"/>
      <c r="AA43" s="355"/>
      <c r="AB43" s="370"/>
      <c r="AC43" s="74"/>
      <c r="AD43" s="334"/>
      <c r="AE43" s="32">
        <f t="shared" si="4"/>
        <v>671.16</v>
      </c>
      <c r="AF43" s="17"/>
      <c r="AG43" s="79"/>
      <c r="AH43" s="55"/>
      <c r="AI43" s="55"/>
    </row>
    <row r="44" spans="1:35" s="119" customFormat="1" ht="16.95" customHeight="1" x14ac:dyDescent="0.3">
      <c r="A44" s="90">
        <f t="shared" si="2"/>
        <v>43</v>
      </c>
      <c r="B44" s="120" t="s">
        <v>302</v>
      </c>
      <c r="C44" s="74">
        <f t="shared" si="3"/>
        <v>664.35</v>
      </c>
      <c r="D44" s="250"/>
      <c r="E44" s="98"/>
      <c r="F44" s="37"/>
      <c r="G44" s="99"/>
      <c r="H44" s="38"/>
      <c r="I44" s="44"/>
      <c r="J44" s="40"/>
      <c r="K44" s="45"/>
      <c r="L44" s="100"/>
      <c r="M44" s="40"/>
      <c r="N44" s="101"/>
      <c r="O44" s="42"/>
      <c r="P44" s="102"/>
      <c r="Q44" s="100"/>
      <c r="R44" s="101"/>
      <c r="S44" s="267"/>
      <c r="T44" s="279"/>
      <c r="U44" s="44"/>
      <c r="V44" s="37"/>
      <c r="W44" s="101"/>
      <c r="X44" s="319"/>
      <c r="Y44" s="331"/>
      <c r="Z44" s="80"/>
      <c r="AA44" s="351"/>
      <c r="AB44" s="366"/>
      <c r="AC44" s="80">
        <v>664.35</v>
      </c>
      <c r="AD44" s="331"/>
      <c r="AE44" s="32">
        <f t="shared" si="4"/>
        <v>664.35</v>
      </c>
      <c r="AF44" s="17"/>
      <c r="AG44" s="79"/>
      <c r="AH44" s="55"/>
      <c r="AI44" s="55"/>
    </row>
    <row r="45" spans="1:35" ht="16.95" customHeight="1" x14ac:dyDescent="0.3">
      <c r="A45" s="90">
        <f t="shared" si="2"/>
        <v>44</v>
      </c>
      <c r="B45" s="120" t="s">
        <v>235</v>
      </c>
      <c r="C45" s="74">
        <f t="shared" si="3"/>
        <v>572.46</v>
      </c>
      <c r="G45" s="99"/>
      <c r="L45" s="100"/>
      <c r="M45" s="40"/>
      <c r="N45" s="101"/>
      <c r="O45" s="42"/>
      <c r="P45" s="102"/>
      <c r="Q45" s="100"/>
      <c r="R45" s="101"/>
      <c r="S45" s="267"/>
      <c r="T45" s="279"/>
      <c r="U45" s="44"/>
      <c r="V45" s="37">
        <v>572.46</v>
      </c>
      <c r="W45" s="101"/>
      <c r="X45" s="319"/>
      <c r="Y45" s="331"/>
      <c r="Z45" s="80"/>
      <c r="AA45" s="351"/>
      <c r="AB45" s="366"/>
      <c r="AC45" s="80"/>
      <c r="AD45" s="331"/>
      <c r="AE45" s="32">
        <f t="shared" si="4"/>
        <v>572.46</v>
      </c>
    </row>
    <row r="46" spans="1:35" ht="16.95" customHeight="1" x14ac:dyDescent="0.3">
      <c r="A46" s="90">
        <f t="shared" si="2"/>
        <v>45</v>
      </c>
      <c r="B46" s="120" t="s">
        <v>147</v>
      </c>
      <c r="C46" s="74">
        <f t="shared" si="3"/>
        <v>564</v>
      </c>
      <c r="G46" s="99"/>
      <c r="L46" s="100"/>
      <c r="M46" s="40"/>
      <c r="N46" s="101"/>
      <c r="O46" s="42"/>
      <c r="P46" s="102"/>
      <c r="Q46" s="100"/>
      <c r="R46" s="101"/>
      <c r="S46" s="267"/>
      <c r="T46" s="279"/>
      <c r="U46" s="44"/>
      <c r="V46" s="37"/>
      <c r="W46" s="101"/>
      <c r="X46" s="319"/>
      <c r="Y46" s="331"/>
      <c r="Z46" s="80"/>
      <c r="AA46" s="351">
        <v>564</v>
      </c>
      <c r="AB46" s="366"/>
      <c r="AC46" s="80"/>
      <c r="AD46" s="331"/>
      <c r="AE46" s="32">
        <f t="shared" si="4"/>
        <v>564</v>
      </c>
    </row>
    <row r="47" spans="1:35" ht="16.95" customHeight="1" x14ac:dyDescent="0.3">
      <c r="A47" s="90">
        <f t="shared" si="2"/>
        <v>46</v>
      </c>
      <c r="B47" s="120" t="s">
        <v>219</v>
      </c>
      <c r="C47" s="74">
        <f t="shared" si="3"/>
        <v>550.84</v>
      </c>
      <c r="D47" s="249"/>
      <c r="E47" s="103"/>
      <c r="F47" s="22"/>
      <c r="G47" s="104"/>
      <c r="H47" s="23"/>
      <c r="I47" s="29"/>
      <c r="J47" s="25"/>
      <c r="K47" s="30"/>
      <c r="L47" s="105"/>
      <c r="M47" s="25"/>
      <c r="N47" s="106"/>
      <c r="O47" s="27"/>
      <c r="P47" s="107"/>
      <c r="Q47" s="105"/>
      <c r="R47" s="106"/>
      <c r="S47" s="270"/>
      <c r="T47" s="282"/>
      <c r="U47" s="29">
        <v>550.84</v>
      </c>
      <c r="V47" s="22"/>
      <c r="W47" s="106"/>
      <c r="X47" s="323"/>
      <c r="Y47" s="334"/>
      <c r="Z47" s="74"/>
      <c r="AA47" s="355"/>
      <c r="AB47" s="370"/>
      <c r="AC47" s="74"/>
      <c r="AD47" s="334"/>
      <c r="AE47" s="32">
        <f t="shared" si="4"/>
        <v>550.84</v>
      </c>
    </row>
    <row r="48" spans="1:35" ht="16.95" customHeight="1" x14ac:dyDescent="0.3">
      <c r="A48" s="90">
        <f t="shared" si="2"/>
        <v>47</v>
      </c>
      <c r="B48" s="120" t="s">
        <v>260</v>
      </c>
      <c r="C48" s="74">
        <f t="shared" si="3"/>
        <v>542.85</v>
      </c>
      <c r="G48" s="99"/>
      <c r="L48" s="100"/>
      <c r="M48" s="40"/>
      <c r="N48" s="101"/>
      <c r="O48" s="42"/>
      <c r="P48" s="102"/>
      <c r="Q48" s="100"/>
      <c r="R48" s="101"/>
      <c r="S48" s="267"/>
      <c r="T48" s="279"/>
      <c r="U48" s="44"/>
      <c r="V48" s="37"/>
      <c r="W48" s="101"/>
      <c r="X48" s="319">
        <v>542.85</v>
      </c>
      <c r="Y48" s="331"/>
      <c r="Z48" s="80"/>
      <c r="AA48" s="351"/>
      <c r="AB48" s="366"/>
      <c r="AC48" s="80"/>
      <c r="AD48" s="331"/>
      <c r="AE48" s="32">
        <f t="shared" si="4"/>
        <v>542.85</v>
      </c>
    </row>
    <row r="49" spans="1:31" ht="16.95" customHeight="1" x14ac:dyDescent="0.3">
      <c r="A49" s="90">
        <f t="shared" si="2"/>
        <v>48</v>
      </c>
      <c r="B49" s="258" t="s">
        <v>76</v>
      </c>
      <c r="C49" s="74">
        <f t="shared" si="3"/>
        <v>520.53</v>
      </c>
      <c r="D49" s="259"/>
      <c r="E49" s="103"/>
      <c r="F49" s="22"/>
      <c r="G49" s="104">
        <v>361.9</v>
      </c>
      <c r="H49" s="23"/>
      <c r="I49" s="29"/>
      <c r="J49" s="25"/>
      <c r="K49" s="30"/>
      <c r="L49" s="105"/>
      <c r="M49" s="25"/>
      <c r="N49" s="106"/>
      <c r="O49" s="27">
        <v>158.63</v>
      </c>
      <c r="P49" s="107"/>
      <c r="Q49" s="105"/>
      <c r="R49" s="106"/>
      <c r="S49" s="270"/>
      <c r="T49" s="282"/>
      <c r="U49" s="29"/>
      <c r="V49" s="22"/>
      <c r="W49" s="106"/>
      <c r="X49" s="323"/>
      <c r="Y49" s="334"/>
      <c r="Z49" s="74"/>
      <c r="AA49" s="355"/>
      <c r="AB49" s="370"/>
      <c r="AC49" s="74"/>
      <c r="AD49" s="334"/>
      <c r="AE49" s="32">
        <f t="shared" si="4"/>
        <v>520.53</v>
      </c>
    </row>
    <row r="50" spans="1:31" ht="16.95" customHeight="1" x14ac:dyDescent="0.3">
      <c r="A50" s="90">
        <f t="shared" si="2"/>
        <v>49</v>
      </c>
      <c r="B50" s="120" t="s">
        <v>290</v>
      </c>
      <c r="C50" s="74">
        <f t="shared" si="3"/>
        <v>500.08</v>
      </c>
      <c r="G50" s="99"/>
      <c r="L50" s="100"/>
      <c r="M50" s="40"/>
      <c r="N50" s="101"/>
      <c r="O50" s="42"/>
      <c r="P50" s="102"/>
      <c r="Q50" s="100"/>
      <c r="R50" s="101"/>
      <c r="S50" s="267"/>
      <c r="T50" s="279"/>
      <c r="U50" s="44"/>
      <c r="V50" s="37"/>
      <c r="W50" s="101"/>
      <c r="X50" s="319"/>
      <c r="Y50" s="331"/>
      <c r="Z50" s="80"/>
      <c r="AA50" s="351"/>
      <c r="AB50" s="366">
        <v>500.08</v>
      </c>
      <c r="AC50" s="80"/>
      <c r="AD50" s="331"/>
      <c r="AE50" s="32">
        <f t="shared" si="4"/>
        <v>500.08</v>
      </c>
    </row>
    <row r="51" spans="1:31" ht="16.95" customHeight="1" x14ac:dyDescent="0.3">
      <c r="A51" s="90">
        <f t="shared" si="2"/>
        <v>50</v>
      </c>
      <c r="B51" s="120" t="s">
        <v>109</v>
      </c>
      <c r="C51" s="74">
        <f t="shared" si="3"/>
        <v>450.73</v>
      </c>
      <c r="D51" s="249"/>
      <c r="E51" s="103"/>
      <c r="F51" s="22"/>
      <c r="G51" s="104"/>
      <c r="H51" s="23"/>
      <c r="I51" s="29"/>
      <c r="J51" s="25">
        <v>450.73</v>
      </c>
      <c r="K51" s="30"/>
      <c r="L51" s="105"/>
      <c r="M51" s="25"/>
      <c r="N51" s="106"/>
      <c r="O51" s="27"/>
      <c r="P51" s="107"/>
      <c r="Q51" s="105"/>
      <c r="R51" s="106"/>
      <c r="S51" s="270"/>
      <c r="T51" s="282"/>
      <c r="U51" s="29"/>
      <c r="V51" s="22"/>
      <c r="W51" s="106"/>
      <c r="X51" s="323"/>
      <c r="Y51" s="334"/>
      <c r="Z51" s="74"/>
      <c r="AA51" s="355"/>
      <c r="AB51" s="370"/>
      <c r="AC51" s="74"/>
      <c r="AD51" s="334"/>
      <c r="AE51" s="32">
        <f t="shared" si="4"/>
        <v>450.73</v>
      </c>
    </row>
    <row r="52" spans="1:31" ht="16.95" customHeight="1" x14ac:dyDescent="0.3">
      <c r="A52" s="90">
        <f t="shared" si="2"/>
        <v>51</v>
      </c>
      <c r="B52" s="120" t="s">
        <v>202</v>
      </c>
      <c r="C52" s="74">
        <f t="shared" si="3"/>
        <v>417.36</v>
      </c>
      <c r="D52" s="249"/>
      <c r="E52" s="103"/>
      <c r="F52" s="22"/>
      <c r="G52" s="104"/>
      <c r="H52" s="23"/>
      <c r="I52" s="29"/>
      <c r="J52" s="25"/>
      <c r="K52" s="30"/>
      <c r="L52" s="105"/>
      <c r="M52" s="25"/>
      <c r="N52" s="106"/>
      <c r="O52" s="27"/>
      <c r="P52" s="107"/>
      <c r="Q52" s="105"/>
      <c r="R52" s="106"/>
      <c r="S52" s="270">
        <v>417.36</v>
      </c>
      <c r="T52" s="282"/>
      <c r="U52" s="29"/>
      <c r="V52" s="22"/>
      <c r="W52" s="106"/>
      <c r="X52" s="323"/>
      <c r="Y52" s="334"/>
      <c r="Z52" s="74"/>
      <c r="AA52" s="355"/>
      <c r="AB52" s="370"/>
      <c r="AC52" s="74"/>
      <c r="AD52" s="334"/>
      <c r="AE52" s="32">
        <f t="shared" si="4"/>
        <v>417.36</v>
      </c>
    </row>
    <row r="53" spans="1:31" ht="16.95" customHeight="1" x14ac:dyDescent="0.3">
      <c r="A53" s="90">
        <f t="shared" si="2"/>
        <v>52</v>
      </c>
      <c r="B53" s="120" t="s">
        <v>5</v>
      </c>
      <c r="C53" s="74">
        <f t="shared" si="3"/>
        <v>414.54</v>
      </c>
      <c r="G53" s="99"/>
      <c r="L53" s="100"/>
      <c r="M53" s="40"/>
      <c r="N53" s="101"/>
      <c r="O53" s="42"/>
      <c r="P53" s="102"/>
      <c r="Q53" s="100"/>
      <c r="R53" s="101"/>
      <c r="S53" s="267"/>
      <c r="T53" s="279"/>
      <c r="U53" s="44"/>
      <c r="V53" s="37"/>
      <c r="W53" s="101"/>
      <c r="X53" s="319"/>
      <c r="Y53" s="331">
        <v>414.54</v>
      </c>
      <c r="Z53" s="80"/>
      <c r="AA53" s="351"/>
      <c r="AB53" s="366"/>
      <c r="AC53" s="80"/>
      <c r="AD53" s="331"/>
      <c r="AE53" s="32">
        <f t="shared" si="4"/>
        <v>414.54</v>
      </c>
    </row>
    <row r="54" spans="1:31" ht="16.95" customHeight="1" x14ac:dyDescent="0.3">
      <c r="A54" s="90">
        <f t="shared" si="2"/>
        <v>53</v>
      </c>
      <c r="B54" s="257" t="s">
        <v>86</v>
      </c>
      <c r="C54" s="74">
        <f t="shared" si="3"/>
        <v>391.51</v>
      </c>
      <c r="D54" s="249"/>
      <c r="E54" s="103"/>
      <c r="F54" s="22"/>
      <c r="G54" s="104"/>
      <c r="H54" s="23">
        <v>391.51</v>
      </c>
      <c r="I54" s="29"/>
      <c r="J54" s="25"/>
      <c r="K54" s="30"/>
      <c r="L54" s="105"/>
      <c r="M54" s="25"/>
      <c r="N54" s="106"/>
      <c r="O54" s="27"/>
      <c r="P54" s="107"/>
      <c r="Q54" s="105"/>
      <c r="R54" s="106"/>
      <c r="S54" s="270"/>
      <c r="T54" s="282"/>
      <c r="U54" s="29"/>
      <c r="V54" s="22"/>
      <c r="W54" s="106"/>
      <c r="X54" s="323"/>
      <c r="Y54" s="334"/>
      <c r="Z54" s="74"/>
      <c r="AA54" s="355"/>
      <c r="AB54" s="370"/>
      <c r="AC54" s="74"/>
      <c r="AD54" s="334"/>
      <c r="AE54" s="32">
        <f t="shared" si="4"/>
        <v>391.51</v>
      </c>
    </row>
    <row r="55" spans="1:31" ht="16.95" customHeight="1" x14ac:dyDescent="0.3">
      <c r="A55" s="90">
        <f t="shared" si="2"/>
        <v>54</v>
      </c>
      <c r="B55" s="257" t="s">
        <v>27</v>
      </c>
      <c r="C55" s="74">
        <f t="shared" si="3"/>
        <v>381.64</v>
      </c>
      <c r="D55" s="249">
        <v>381.64</v>
      </c>
      <c r="E55" s="103"/>
      <c r="F55" s="22"/>
      <c r="G55" s="104"/>
      <c r="H55" s="23"/>
      <c r="I55" s="29"/>
      <c r="J55" s="25"/>
      <c r="K55" s="30"/>
      <c r="L55" s="105"/>
      <c r="M55" s="25"/>
      <c r="N55" s="106"/>
      <c r="O55" s="27"/>
      <c r="P55" s="107"/>
      <c r="Q55" s="105"/>
      <c r="R55" s="106"/>
      <c r="S55" s="270"/>
      <c r="T55" s="282"/>
      <c r="U55" s="29"/>
      <c r="V55" s="22"/>
      <c r="W55" s="106"/>
      <c r="X55" s="323"/>
      <c r="Y55" s="334"/>
      <c r="Z55" s="74"/>
      <c r="AA55" s="355"/>
      <c r="AB55" s="370"/>
      <c r="AC55" s="74"/>
      <c r="AD55" s="334"/>
      <c r="AE55" s="32">
        <f t="shared" si="4"/>
        <v>381.64</v>
      </c>
    </row>
    <row r="56" spans="1:31" ht="16.95" customHeight="1" x14ac:dyDescent="0.3">
      <c r="A56" s="90">
        <f t="shared" si="2"/>
        <v>55</v>
      </c>
      <c r="B56" s="257" t="s">
        <v>39</v>
      </c>
      <c r="C56" s="74">
        <f t="shared" si="3"/>
        <v>368.48</v>
      </c>
      <c r="D56" s="249"/>
      <c r="E56" s="103">
        <v>368.48</v>
      </c>
      <c r="F56" s="22"/>
      <c r="G56" s="104"/>
      <c r="H56" s="23"/>
      <c r="I56" s="29"/>
      <c r="J56" s="25"/>
      <c r="K56" s="30"/>
      <c r="L56" s="105"/>
      <c r="M56" s="25"/>
      <c r="N56" s="106"/>
      <c r="O56" s="27"/>
      <c r="P56" s="107"/>
      <c r="Q56" s="105"/>
      <c r="R56" s="106"/>
      <c r="S56" s="270"/>
      <c r="T56" s="282"/>
      <c r="U56" s="29"/>
      <c r="V56" s="22"/>
      <c r="W56" s="106"/>
      <c r="X56" s="323"/>
      <c r="Y56" s="334"/>
      <c r="Z56" s="74"/>
      <c r="AA56" s="355"/>
      <c r="AB56" s="370"/>
      <c r="AC56" s="74"/>
      <c r="AD56" s="334"/>
      <c r="AE56" s="32">
        <f t="shared" si="4"/>
        <v>368.48</v>
      </c>
    </row>
    <row r="57" spans="1:31" ht="16.95" customHeight="1" x14ac:dyDescent="0.3">
      <c r="A57" s="90">
        <f t="shared" si="2"/>
        <v>56</v>
      </c>
      <c r="B57" s="120" t="s">
        <v>291</v>
      </c>
      <c r="C57" s="74">
        <f t="shared" si="3"/>
        <v>368.48</v>
      </c>
      <c r="G57" s="99"/>
      <c r="L57" s="100"/>
      <c r="M57" s="40"/>
      <c r="N57" s="101"/>
      <c r="O57" s="42"/>
      <c r="P57" s="102"/>
      <c r="Q57" s="100"/>
      <c r="R57" s="101"/>
      <c r="S57" s="267"/>
      <c r="T57" s="279"/>
      <c r="U57" s="44"/>
      <c r="V57" s="37"/>
      <c r="W57" s="101"/>
      <c r="X57" s="319"/>
      <c r="Y57" s="331"/>
      <c r="Z57" s="80"/>
      <c r="AA57" s="351"/>
      <c r="AB57" s="366">
        <v>368.48</v>
      </c>
      <c r="AC57" s="80"/>
      <c r="AD57" s="331"/>
      <c r="AE57" s="32">
        <f t="shared" si="4"/>
        <v>368.48</v>
      </c>
    </row>
    <row r="58" spans="1:31" ht="16.95" customHeight="1" x14ac:dyDescent="0.3">
      <c r="A58" s="90">
        <f t="shared" si="2"/>
        <v>57</v>
      </c>
      <c r="B58" s="120" t="s">
        <v>236</v>
      </c>
      <c r="C58" s="74">
        <f t="shared" si="3"/>
        <v>368.01</v>
      </c>
      <c r="G58" s="99"/>
      <c r="L58" s="100"/>
      <c r="M58" s="40"/>
      <c r="N58" s="101"/>
      <c r="O58" s="42"/>
      <c r="P58" s="102"/>
      <c r="Q58" s="100"/>
      <c r="R58" s="101"/>
      <c r="S58" s="267"/>
      <c r="T58" s="279"/>
      <c r="U58" s="44"/>
      <c r="V58" s="37">
        <v>368.01</v>
      </c>
      <c r="W58" s="101"/>
      <c r="X58" s="319"/>
      <c r="Y58" s="331"/>
      <c r="Z58" s="80"/>
      <c r="AA58" s="351"/>
      <c r="AB58" s="366"/>
      <c r="AC58" s="80"/>
      <c r="AD58" s="331"/>
      <c r="AE58" s="32">
        <f t="shared" si="4"/>
        <v>368.01</v>
      </c>
    </row>
    <row r="59" spans="1:31" ht="16.95" customHeight="1" x14ac:dyDescent="0.3">
      <c r="A59" s="90">
        <f t="shared" si="2"/>
        <v>58</v>
      </c>
      <c r="B59" s="120" t="s">
        <v>261</v>
      </c>
      <c r="C59" s="74">
        <f t="shared" si="3"/>
        <v>361.9</v>
      </c>
      <c r="G59" s="99"/>
      <c r="L59" s="100"/>
      <c r="M59" s="40"/>
      <c r="N59" s="101"/>
      <c r="O59" s="42"/>
      <c r="P59" s="102"/>
      <c r="Q59" s="100"/>
      <c r="R59" s="101"/>
      <c r="S59" s="267"/>
      <c r="T59" s="279"/>
      <c r="U59" s="44"/>
      <c r="V59" s="37"/>
      <c r="W59" s="101"/>
      <c r="X59" s="319">
        <v>361.9</v>
      </c>
      <c r="Y59" s="331"/>
      <c r="Z59" s="80"/>
      <c r="AA59" s="351"/>
      <c r="AB59" s="366"/>
      <c r="AC59" s="80"/>
      <c r="AD59" s="331"/>
      <c r="AE59" s="32">
        <f t="shared" si="4"/>
        <v>361.9</v>
      </c>
    </row>
    <row r="60" spans="1:31" ht="16.95" customHeight="1" x14ac:dyDescent="0.3">
      <c r="A60" s="90">
        <f t="shared" si="2"/>
        <v>59</v>
      </c>
      <c r="B60" s="120" t="s">
        <v>220</v>
      </c>
      <c r="C60" s="74">
        <f t="shared" si="3"/>
        <v>344.28</v>
      </c>
      <c r="D60" s="249"/>
      <c r="E60" s="103"/>
      <c r="F60" s="22"/>
      <c r="G60" s="104"/>
      <c r="H60" s="23"/>
      <c r="I60" s="29"/>
      <c r="J60" s="25"/>
      <c r="K60" s="30"/>
      <c r="L60" s="105"/>
      <c r="M60" s="25"/>
      <c r="N60" s="106"/>
      <c r="O60" s="27"/>
      <c r="P60" s="107"/>
      <c r="Q60" s="105"/>
      <c r="R60" s="106"/>
      <c r="S60" s="270"/>
      <c r="T60" s="282"/>
      <c r="U60" s="29">
        <v>344.28</v>
      </c>
      <c r="V60" s="22"/>
      <c r="W60" s="106"/>
      <c r="X60" s="323"/>
      <c r="Y60" s="334"/>
      <c r="Z60" s="74"/>
      <c r="AA60" s="355"/>
      <c r="AB60" s="370"/>
      <c r="AC60" s="74"/>
      <c r="AD60" s="334"/>
      <c r="AE60" s="32">
        <f t="shared" si="4"/>
        <v>344.28</v>
      </c>
    </row>
    <row r="61" spans="1:31" ht="16.95" customHeight="1" x14ac:dyDescent="0.3">
      <c r="A61" s="90">
        <f t="shared" si="2"/>
        <v>60</v>
      </c>
      <c r="B61" s="120" t="s">
        <v>110</v>
      </c>
      <c r="C61" s="74">
        <f t="shared" si="3"/>
        <v>289.76</v>
      </c>
      <c r="D61" s="249"/>
      <c r="E61" s="103"/>
      <c r="F61" s="22"/>
      <c r="G61" s="104"/>
      <c r="H61" s="23"/>
      <c r="I61" s="29"/>
      <c r="J61" s="25">
        <v>289.76</v>
      </c>
      <c r="K61" s="30"/>
      <c r="L61" s="105"/>
      <c r="M61" s="25"/>
      <c r="N61" s="106"/>
      <c r="O61" s="27"/>
      <c r="P61" s="107"/>
      <c r="Q61" s="105"/>
      <c r="R61" s="106"/>
      <c r="S61" s="270"/>
      <c r="T61" s="282"/>
      <c r="U61" s="29"/>
      <c r="V61" s="22"/>
      <c r="W61" s="106"/>
      <c r="X61" s="323"/>
      <c r="Y61" s="334"/>
      <c r="Z61" s="74"/>
      <c r="AA61" s="355"/>
      <c r="AB61" s="370"/>
      <c r="AC61" s="74"/>
      <c r="AD61" s="334"/>
      <c r="AE61" s="32">
        <f t="shared" si="4"/>
        <v>289.76</v>
      </c>
    </row>
    <row r="62" spans="1:31" ht="16.95" customHeight="1" x14ac:dyDescent="0.3">
      <c r="A62" s="90">
        <f t="shared" si="2"/>
        <v>61</v>
      </c>
      <c r="B62" s="120" t="s">
        <v>292</v>
      </c>
      <c r="C62" s="74">
        <f t="shared" si="3"/>
        <v>236.88</v>
      </c>
      <c r="G62" s="99"/>
      <c r="L62" s="100"/>
      <c r="M62" s="40"/>
      <c r="N62" s="101"/>
      <c r="O62" s="42"/>
      <c r="P62" s="102"/>
      <c r="Q62" s="100"/>
      <c r="R62" s="101"/>
      <c r="S62" s="267"/>
      <c r="T62" s="279"/>
      <c r="U62" s="44"/>
      <c r="V62" s="37"/>
      <c r="W62" s="101"/>
      <c r="X62" s="319"/>
      <c r="Y62" s="331"/>
      <c r="Z62" s="80"/>
      <c r="AA62" s="351"/>
      <c r="AB62" s="366">
        <v>236.88</v>
      </c>
      <c r="AC62" s="80"/>
      <c r="AD62" s="331"/>
      <c r="AE62" s="32">
        <f t="shared" si="4"/>
        <v>236.88</v>
      </c>
    </row>
    <row r="63" spans="1:31" ht="16.95" customHeight="1" x14ac:dyDescent="0.3">
      <c r="A63" s="90">
        <f t="shared" si="2"/>
        <v>62</v>
      </c>
      <c r="B63" s="120" t="s">
        <v>320</v>
      </c>
      <c r="C63" s="74">
        <f t="shared" si="3"/>
        <v>186.12</v>
      </c>
      <c r="G63" s="99"/>
      <c r="L63" s="100"/>
      <c r="M63" s="40"/>
      <c r="N63" s="101"/>
      <c r="O63" s="42"/>
      <c r="P63" s="102"/>
      <c r="Q63" s="100"/>
      <c r="R63" s="101"/>
      <c r="S63" s="267"/>
      <c r="T63" s="279"/>
      <c r="U63" s="44"/>
      <c r="V63" s="37"/>
      <c r="W63" s="101"/>
      <c r="X63" s="319"/>
      <c r="Y63" s="331"/>
      <c r="Z63" s="80"/>
      <c r="AA63" s="351"/>
      <c r="AB63" s="366"/>
      <c r="AC63" s="80"/>
      <c r="AD63" s="331">
        <v>186.12</v>
      </c>
      <c r="AE63" s="32">
        <f t="shared" si="4"/>
        <v>186.12</v>
      </c>
    </row>
    <row r="64" spans="1:31" ht="16.95" customHeight="1" x14ac:dyDescent="0.3">
      <c r="A64" s="90">
        <f t="shared" si="2"/>
        <v>63</v>
      </c>
      <c r="B64" s="120" t="s">
        <v>88</v>
      </c>
      <c r="C64" s="74">
        <f t="shared" si="3"/>
        <v>180.95</v>
      </c>
      <c r="G64" s="99"/>
      <c r="L64" s="100"/>
      <c r="M64" s="40"/>
      <c r="N64" s="101"/>
      <c r="O64" s="42"/>
      <c r="P64" s="102"/>
      <c r="Q64" s="100"/>
      <c r="R64" s="101"/>
      <c r="S64" s="267"/>
      <c r="T64" s="279"/>
      <c r="U64" s="44"/>
      <c r="V64" s="37"/>
      <c r="W64" s="101"/>
      <c r="X64" s="319">
        <v>180.95</v>
      </c>
      <c r="Y64" s="331"/>
      <c r="Z64" s="80"/>
      <c r="AA64" s="351"/>
      <c r="AB64" s="366"/>
      <c r="AC64" s="80"/>
      <c r="AD64" s="331"/>
      <c r="AE64" s="32">
        <f t="shared" si="4"/>
        <v>180.95</v>
      </c>
    </row>
    <row r="65" spans="1:31" ht="16.95" customHeight="1" x14ac:dyDescent="0.3">
      <c r="A65" s="90">
        <f t="shared" si="2"/>
        <v>64</v>
      </c>
      <c r="B65" s="120" t="s">
        <v>250</v>
      </c>
      <c r="C65" s="74">
        <f t="shared" si="3"/>
        <v>168.03</v>
      </c>
      <c r="G65" s="99"/>
      <c r="L65" s="100"/>
      <c r="M65" s="40"/>
      <c r="N65" s="101"/>
      <c r="O65" s="42"/>
      <c r="P65" s="102"/>
      <c r="Q65" s="100"/>
      <c r="R65" s="101"/>
      <c r="S65" s="267"/>
      <c r="T65" s="279"/>
      <c r="U65" s="44"/>
      <c r="V65" s="37"/>
      <c r="W65" s="101">
        <v>168.03</v>
      </c>
      <c r="X65" s="319"/>
      <c r="Y65" s="331"/>
      <c r="Z65" s="80"/>
      <c r="AA65" s="351"/>
      <c r="AB65" s="366"/>
      <c r="AC65" s="80"/>
      <c r="AD65" s="331"/>
      <c r="AE65" s="32">
        <f t="shared" si="4"/>
        <v>168.03</v>
      </c>
    </row>
    <row r="66" spans="1:31" ht="16.95" customHeight="1" x14ac:dyDescent="0.3">
      <c r="A66" s="90">
        <f t="shared" si="2"/>
        <v>65</v>
      </c>
      <c r="B66" s="120" t="s">
        <v>214</v>
      </c>
      <c r="C66" s="74">
        <f t="shared" ref="C66:C72" si="5">AE66</f>
        <v>163.33000000000001</v>
      </c>
      <c r="D66" s="249"/>
      <c r="E66" s="103"/>
      <c r="F66" s="22"/>
      <c r="G66" s="104"/>
      <c r="H66" s="23"/>
      <c r="I66" s="29"/>
      <c r="J66" s="25"/>
      <c r="K66" s="30"/>
      <c r="L66" s="105"/>
      <c r="M66" s="25"/>
      <c r="N66" s="106"/>
      <c r="O66" s="27"/>
      <c r="P66" s="107"/>
      <c r="Q66" s="105"/>
      <c r="R66" s="106"/>
      <c r="S66" s="270"/>
      <c r="T66" s="282">
        <v>163.33000000000001</v>
      </c>
      <c r="U66" s="29"/>
      <c r="V66" s="22"/>
      <c r="W66" s="106"/>
      <c r="X66" s="323"/>
      <c r="Y66" s="334"/>
      <c r="Z66" s="74"/>
      <c r="AA66" s="355"/>
      <c r="AB66" s="370"/>
      <c r="AC66" s="74"/>
      <c r="AD66" s="334"/>
      <c r="AE66" s="32">
        <f t="shared" ref="AE66:AE97" si="6">SUM(D66:AD66)</f>
        <v>163.33000000000001</v>
      </c>
    </row>
    <row r="67" spans="1:31" ht="16.95" customHeight="1" x14ac:dyDescent="0.3">
      <c r="A67" s="90">
        <f t="shared" si="2"/>
        <v>66</v>
      </c>
      <c r="B67" s="120" t="s">
        <v>111</v>
      </c>
      <c r="C67" s="74">
        <f t="shared" si="5"/>
        <v>160.97999999999999</v>
      </c>
      <c r="D67" s="249"/>
      <c r="E67" s="103"/>
      <c r="F67" s="22"/>
      <c r="G67" s="104"/>
      <c r="H67" s="23"/>
      <c r="I67" s="29"/>
      <c r="J67" s="25">
        <v>160.97999999999999</v>
      </c>
      <c r="K67" s="30"/>
      <c r="L67" s="105"/>
      <c r="M67" s="25"/>
      <c r="N67" s="106"/>
      <c r="O67" s="27"/>
      <c r="P67" s="107"/>
      <c r="Q67" s="105"/>
      <c r="R67" s="106"/>
      <c r="S67" s="270"/>
      <c r="T67" s="282"/>
      <c r="U67" s="29"/>
      <c r="V67" s="22"/>
      <c r="W67" s="106"/>
      <c r="X67" s="323"/>
      <c r="Y67" s="334"/>
      <c r="Z67" s="74"/>
      <c r="AA67" s="355"/>
      <c r="AB67" s="370"/>
      <c r="AC67" s="74"/>
      <c r="AD67" s="334"/>
      <c r="AE67" s="32">
        <f t="shared" si="6"/>
        <v>160.97999999999999</v>
      </c>
    </row>
    <row r="68" spans="1:31" ht="16.95" customHeight="1" x14ac:dyDescent="0.3">
      <c r="A68" s="90">
        <f t="shared" ref="A68:A72" si="7">SUM(A67+1)</f>
        <v>67</v>
      </c>
      <c r="B68" s="120" t="s">
        <v>189</v>
      </c>
      <c r="C68" s="74">
        <f t="shared" si="5"/>
        <v>159.80000000000001</v>
      </c>
      <c r="D68" s="249"/>
      <c r="E68" s="103"/>
      <c r="F68" s="22"/>
      <c r="G68" s="104"/>
      <c r="H68" s="23"/>
      <c r="I68" s="29"/>
      <c r="J68" s="25"/>
      <c r="K68" s="30"/>
      <c r="L68" s="105"/>
      <c r="M68" s="25"/>
      <c r="N68" s="106"/>
      <c r="O68" s="27"/>
      <c r="P68" s="107"/>
      <c r="Q68" s="105"/>
      <c r="R68" s="106">
        <v>159.80000000000001</v>
      </c>
      <c r="S68" s="270"/>
      <c r="T68" s="282"/>
      <c r="U68" s="29"/>
      <c r="V68" s="22"/>
      <c r="W68" s="106"/>
      <c r="X68" s="323"/>
      <c r="Y68" s="334"/>
      <c r="Z68" s="74"/>
      <c r="AA68" s="355"/>
      <c r="AB68" s="370"/>
      <c r="AC68" s="74"/>
      <c r="AD68" s="334"/>
      <c r="AE68" s="32">
        <f t="shared" si="6"/>
        <v>159.80000000000001</v>
      </c>
    </row>
    <row r="69" spans="1:31" ht="16.95" customHeight="1" x14ac:dyDescent="0.3">
      <c r="A69" s="90">
        <f t="shared" si="7"/>
        <v>68</v>
      </c>
      <c r="B69" s="257" t="s">
        <v>87</v>
      </c>
      <c r="C69" s="74">
        <f t="shared" si="5"/>
        <v>139.83000000000001</v>
      </c>
      <c r="G69" s="99"/>
      <c r="H69" s="38">
        <v>139.83000000000001</v>
      </c>
      <c r="L69" s="100"/>
      <c r="M69" s="40"/>
      <c r="N69" s="101"/>
      <c r="O69" s="42"/>
      <c r="P69" s="102"/>
      <c r="Q69" s="100"/>
      <c r="R69" s="101"/>
      <c r="S69" s="267"/>
      <c r="T69" s="279"/>
      <c r="U69" s="44"/>
      <c r="V69" s="37"/>
      <c r="W69" s="101"/>
      <c r="X69" s="319"/>
      <c r="Y69" s="331"/>
      <c r="Z69" s="80"/>
      <c r="AA69" s="351"/>
      <c r="AB69" s="366"/>
      <c r="AC69" s="80"/>
      <c r="AD69" s="331"/>
      <c r="AE69" s="32">
        <f t="shared" si="6"/>
        <v>139.83000000000001</v>
      </c>
    </row>
    <row r="70" spans="1:31" ht="16.95" customHeight="1" x14ac:dyDescent="0.3">
      <c r="A70" s="90">
        <f t="shared" si="7"/>
        <v>69</v>
      </c>
      <c r="B70" s="120" t="s">
        <v>221</v>
      </c>
      <c r="C70" s="74">
        <f t="shared" si="5"/>
        <v>137.71</v>
      </c>
      <c r="D70" s="249"/>
      <c r="E70" s="103"/>
      <c r="F70" s="22"/>
      <c r="G70" s="104"/>
      <c r="H70" s="23"/>
      <c r="I70" s="29"/>
      <c r="J70" s="25"/>
      <c r="K70" s="30"/>
      <c r="L70" s="105"/>
      <c r="M70" s="25"/>
      <c r="N70" s="106"/>
      <c r="O70" s="27"/>
      <c r="P70" s="107"/>
      <c r="Q70" s="105"/>
      <c r="R70" s="106"/>
      <c r="S70" s="270"/>
      <c r="T70" s="282"/>
      <c r="U70" s="29">
        <v>137.71</v>
      </c>
      <c r="V70" s="22"/>
      <c r="W70" s="106"/>
      <c r="X70" s="323"/>
      <c r="Y70" s="334"/>
      <c r="Z70" s="74"/>
      <c r="AA70" s="355"/>
      <c r="AB70" s="370"/>
      <c r="AC70" s="74"/>
      <c r="AD70" s="334"/>
      <c r="AE70" s="32">
        <f t="shared" si="6"/>
        <v>137.71</v>
      </c>
    </row>
    <row r="71" spans="1:31" ht="16.95" customHeight="1" x14ac:dyDescent="0.3">
      <c r="A71" s="90">
        <f t="shared" si="7"/>
        <v>70</v>
      </c>
      <c r="B71" s="258" t="s">
        <v>64</v>
      </c>
      <c r="C71" s="74">
        <f t="shared" si="5"/>
        <v>129.25</v>
      </c>
      <c r="D71" s="259"/>
      <c r="E71" s="103"/>
      <c r="F71" s="22"/>
      <c r="G71" s="104">
        <v>129.25</v>
      </c>
      <c r="H71" s="23"/>
      <c r="I71" s="29"/>
      <c r="J71" s="25"/>
      <c r="K71" s="30"/>
      <c r="L71" s="105"/>
      <c r="M71" s="25"/>
      <c r="N71" s="106"/>
      <c r="O71" s="27"/>
      <c r="P71" s="107"/>
      <c r="Q71" s="105"/>
      <c r="R71" s="106"/>
      <c r="S71" s="270"/>
      <c r="T71" s="282"/>
      <c r="U71" s="29"/>
      <c r="V71" s="22"/>
      <c r="W71" s="106"/>
      <c r="X71" s="323"/>
      <c r="Y71" s="334"/>
      <c r="Z71" s="74"/>
      <c r="AA71" s="355"/>
      <c r="AB71" s="370"/>
      <c r="AC71" s="74"/>
      <c r="AD71" s="334"/>
      <c r="AE71" s="32">
        <f t="shared" si="6"/>
        <v>129.25</v>
      </c>
    </row>
    <row r="72" spans="1:31" ht="16.95" customHeight="1" x14ac:dyDescent="0.3">
      <c r="A72" s="90">
        <f t="shared" si="7"/>
        <v>71</v>
      </c>
      <c r="B72" s="120" t="s">
        <v>271</v>
      </c>
      <c r="C72" s="74">
        <f t="shared" si="5"/>
        <v>120.79</v>
      </c>
      <c r="G72" s="99"/>
      <c r="L72" s="100"/>
      <c r="M72" s="40"/>
      <c r="N72" s="101"/>
      <c r="O72" s="42"/>
      <c r="P72" s="102"/>
      <c r="Q72" s="100"/>
      <c r="R72" s="101"/>
      <c r="S72" s="267"/>
      <c r="T72" s="279"/>
      <c r="U72" s="44"/>
      <c r="V72" s="37"/>
      <c r="W72" s="101"/>
      <c r="X72" s="319"/>
      <c r="Y72" s="331"/>
      <c r="Z72" s="80"/>
      <c r="AA72" s="351"/>
      <c r="AB72" s="366"/>
      <c r="AC72" s="80">
        <v>120.79</v>
      </c>
      <c r="AD72" s="331"/>
      <c r="AE72" s="32">
        <f t="shared" si="6"/>
        <v>120.79</v>
      </c>
    </row>
    <row r="73" spans="1:31" ht="16.95" customHeight="1" x14ac:dyDescent="0.3">
      <c r="C73" s="74">
        <f t="shared" ref="C73:C99" si="8">AE73</f>
        <v>0</v>
      </c>
      <c r="G73" s="99"/>
      <c r="L73" s="100"/>
      <c r="M73" s="40"/>
      <c r="N73" s="101"/>
      <c r="O73" s="42"/>
      <c r="P73" s="102"/>
      <c r="Q73" s="100"/>
      <c r="R73" s="101"/>
      <c r="S73" s="267"/>
      <c r="T73" s="279"/>
      <c r="U73" s="44"/>
      <c r="V73" s="37"/>
      <c r="W73" s="101"/>
      <c r="X73" s="319"/>
      <c r="Y73" s="331"/>
      <c r="Z73" s="80"/>
      <c r="AA73" s="351"/>
      <c r="AB73" s="366"/>
      <c r="AC73" s="80"/>
      <c r="AD73" s="331"/>
      <c r="AE73" s="32">
        <f t="shared" ref="AE73:AE107" si="9">SUM(D73:AD73)</f>
        <v>0</v>
      </c>
    </row>
    <row r="74" spans="1:31" ht="16.95" customHeight="1" x14ac:dyDescent="0.3">
      <c r="C74" s="74">
        <f t="shared" si="8"/>
        <v>0</v>
      </c>
      <c r="G74" s="99"/>
      <c r="L74" s="100"/>
      <c r="M74" s="40"/>
      <c r="N74" s="101"/>
      <c r="O74" s="42"/>
      <c r="P74" s="102"/>
      <c r="Q74" s="100"/>
      <c r="R74" s="101"/>
      <c r="S74" s="267"/>
      <c r="T74" s="279"/>
      <c r="U74" s="44"/>
      <c r="V74" s="37"/>
      <c r="W74" s="101"/>
      <c r="X74" s="319"/>
      <c r="Y74" s="331"/>
      <c r="Z74" s="80"/>
      <c r="AA74" s="351"/>
      <c r="AB74" s="366"/>
      <c r="AC74" s="80"/>
      <c r="AD74" s="331"/>
      <c r="AE74" s="32">
        <f t="shared" si="9"/>
        <v>0</v>
      </c>
    </row>
    <row r="75" spans="1:31" ht="16.95" customHeight="1" x14ac:dyDescent="0.3">
      <c r="C75" s="74">
        <f t="shared" si="8"/>
        <v>0</v>
      </c>
      <c r="G75" s="99"/>
      <c r="L75" s="100"/>
      <c r="M75" s="40"/>
      <c r="N75" s="101"/>
      <c r="O75" s="42"/>
      <c r="P75" s="102"/>
      <c r="Q75" s="100"/>
      <c r="R75" s="101"/>
      <c r="S75" s="267"/>
      <c r="T75" s="279"/>
      <c r="U75" s="44"/>
      <c r="V75" s="37"/>
      <c r="W75" s="101"/>
      <c r="X75" s="319"/>
      <c r="Y75" s="331"/>
      <c r="Z75" s="80"/>
      <c r="AA75" s="351"/>
      <c r="AB75" s="366"/>
      <c r="AC75" s="80"/>
      <c r="AD75" s="331"/>
      <c r="AE75" s="32">
        <f t="shared" si="9"/>
        <v>0</v>
      </c>
    </row>
    <row r="76" spans="1:31" x14ac:dyDescent="0.3">
      <c r="C76" s="74">
        <f t="shared" si="8"/>
        <v>0</v>
      </c>
      <c r="G76" s="99"/>
      <c r="L76" s="100"/>
      <c r="M76" s="40"/>
      <c r="N76" s="101"/>
      <c r="O76" s="42"/>
      <c r="P76" s="102"/>
      <c r="Q76" s="100"/>
      <c r="R76" s="101"/>
      <c r="S76" s="267"/>
      <c r="T76" s="279"/>
      <c r="U76" s="44"/>
      <c r="V76" s="37"/>
      <c r="W76" s="101"/>
      <c r="X76" s="319"/>
      <c r="Y76" s="331"/>
      <c r="Z76" s="80"/>
      <c r="AA76" s="351"/>
      <c r="AB76" s="366"/>
      <c r="AC76" s="80"/>
      <c r="AD76" s="331"/>
      <c r="AE76" s="32">
        <f t="shared" si="9"/>
        <v>0</v>
      </c>
    </row>
    <row r="77" spans="1:31" x14ac:dyDescent="0.3">
      <c r="C77" s="74">
        <f t="shared" si="8"/>
        <v>0</v>
      </c>
      <c r="G77" s="99"/>
      <c r="L77" s="100"/>
      <c r="M77" s="40"/>
      <c r="N77" s="101"/>
      <c r="O77" s="42"/>
      <c r="P77" s="102"/>
      <c r="Q77" s="100"/>
      <c r="R77" s="101"/>
      <c r="S77" s="267"/>
      <c r="T77" s="279"/>
      <c r="U77" s="44"/>
      <c r="V77" s="37"/>
      <c r="W77" s="101"/>
      <c r="X77" s="319"/>
      <c r="Y77" s="331"/>
      <c r="Z77" s="80"/>
      <c r="AA77" s="351"/>
      <c r="AB77" s="366"/>
      <c r="AC77" s="80"/>
      <c r="AD77" s="331"/>
      <c r="AE77" s="32">
        <f t="shared" si="9"/>
        <v>0</v>
      </c>
    </row>
    <row r="78" spans="1:31" x14ac:dyDescent="0.3">
      <c r="C78" s="74">
        <f t="shared" si="8"/>
        <v>0</v>
      </c>
      <c r="G78" s="99"/>
      <c r="L78" s="100"/>
      <c r="M78" s="40"/>
      <c r="N78" s="101"/>
      <c r="O78" s="42"/>
      <c r="P78" s="102"/>
      <c r="Q78" s="100"/>
      <c r="R78" s="101"/>
      <c r="S78" s="267"/>
      <c r="T78" s="279"/>
      <c r="U78" s="44"/>
      <c r="V78" s="37"/>
      <c r="W78" s="101"/>
      <c r="X78" s="319"/>
      <c r="Y78" s="331"/>
      <c r="Z78" s="80"/>
      <c r="AA78" s="351"/>
      <c r="AB78" s="366"/>
      <c r="AC78" s="80"/>
      <c r="AD78" s="331"/>
      <c r="AE78" s="32">
        <f t="shared" si="9"/>
        <v>0</v>
      </c>
    </row>
    <row r="79" spans="1:31" x14ac:dyDescent="0.3">
      <c r="C79" s="74">
        <f t="shared" si="8"/>
        <v>0</v>
      </c>
      <c r="G79" s="99"/>
      <c r="L79" s="100"/>
      <c r="M79" s="40"/>
      <c r="N79" s="101"/>
      <c r="O79" s="42"/>
      <c r="P79" s="102"/>
      <c r="Q79" s="100"/>
      <c r="R79" s="101"/>
      <c r="S79" s="267"/>
      <c r="T79" s="279"/>
      <c r="U79" s="44"/>
      <c r="V79" s="37"/>
      <c r="W79" s="101"/>
      <c r="X79" s="319"/>
      <c r="Y79" s="331"/>
      <c r="Z79" s="80"/>
      <c r="AA79" s="351"/>
      <c r="AB79" s="366"/>
      <c r="AC79" s="80"/>
      <c r="AD79" s="331"/>
      <c r="AE79" s="32">
        <f t="shared" si="9"/>
        <v>0</v>
      </c>
    </row>
    <row r="80" spans="1:31" x14ac:dyDescent="0.3">
      <c r="C80" s="74">
        <f t="shared" si="8"/>
        <v>0</v>
      </c>
      <c r="G80" s="99"/>
      <c r="L80" s="100"/>
      <c r="M80" s="40"/>
      <c r="N80" s="101"/>
      <c r="O80" s="42"/>
      <c r="P80" s="102"/>
      <c r="Q80" s="100"/>
      <c r="R80" s="101"/>
      <c r="S80" s="267"/>
      <c r="T80" s="279"/>
      <c r="U80" s="44"/>
      <c r="V80" s="37"/>
      <c r="W80" s="101"/>
      <c r="X80" s="319"/>
      <c r="Y80" s="331"/>
      <c r="Z80" s="80"/>
      <c r="AA80" s="351"/>
      <c r="AB80" s="366"/>
      <c r="AC80" s="80"/>
      <c r="AD80" s="331"/>
      <c r="AE80" s="32">
        <f t="shared" si="9"/>
        <v>0</v>
      </c>
    </row>
    <row r="81" spans="3:31" x14ac:dyDescent="0.3">
      <c r="C81" s="74">
        <f t="shared" si="8"/>
        <v>0</v>
      </c>
      <c r="G81" s="99"/>
      <c r="L81" s="100"/>
      <c r="M81" s="40"/>
      <c r="N81" s="101"/>
      <c r="O81" s="42"/>
      <c r="P81" s="102"/>
      <c r="Q81" s="100"/>
      <c r="R81" s="101"/>
      <c r="S81" s="267"/>
      <c r="T81" s="279"/>
      <c r="U81" s="44"/>
      <c r="V81" s="37"/>
      <c r="W81" s="101"/>
      <c r="X81" s="319"/>
      <c r="Y81" s="331"/>
      <c r="Z81" s="80"/>
      <c r="AA81" s="351"/>
      <c r="AB81" s="366"/>
      <c r="AC81" s="80"/>
      <c r="AD81" s="331"/>
      <c r="AE81" s="32">
        <f t="shared" si="9"/>
        <v>0</v>
      </c>
    </row>
    <row r="82" spans="3:31" x14ac:dyDescent="0.3">
      <c r="C82" s="74">
        <f t="shared" si="8"/>
        <v>0</v>
      </c>
      <c r="G82" s="99"/>
      <c r="L82" s="100"/>
      <c r="M82" s="40"/>
      <c r="N82" s="101"/>
      <c r="O82" s="42"/>
      <c r="P82" s="102"/>
      <c r="Q82" s="100"/>
      <c r="R82" s="101"/>
      <c r="S82" s="267"/>
      <c r="T82" s="279"/>
      <c r="U82" s="44"/>
      <c r="V82" s="37"/>
      <c r="W82" s="101"/>
      <c r="X82" s="319"/>
      <c r="Y82" s="331"/>
      <c r="Z82" s="80"/>
      <c r="AA82" s="351"/>
      <c r="AB82" s="366"/>
      <c r="AC82" s="80"/>
      <c r="AD82" s="331"/>
      <c r="AE82" s="32">
        <f t="shared" si="9"/>
        <v>0</v>
      </c>
    </row>
    <row r="83" spans="3:31" x14ac:dyDescent="0.3">
      <c r="C83" s="74">
        <f t="shared" si="8"/>
        <v>0</v>
      </c>
      <c r="G83" s="99"/>
      <c r="L83" s="100"/>
      <c r="M83" s="40"/>
      <c r="N83" s="101"/>
      <c r="O83" s="42"/>
      <c r="P83" s="102"/>
      <c r="Q83" s="100"/>
      <c r="R83" s="101"/>
      <c r="S83" s="267"/>
      <c r="T83" s="279"/>
      <c r="U83" s="44"/>
      <c r="V83" s="37"/>
      <c r="W83" s="101"/>
      <c r="X83" s="319"/>
      <c r="Y83" s="331"/>
      <c r="Z83" s="80"/>
      <c r="AA83" s="351"/>
      <c r="AB83" s="366"/>
      <c r="AC83" s="80"/>
      <c r="AD83" s="331"/>
      <c r="AE83" s="32">
        <f t="shared" si="9"/>
        <v>0</v>
      </c>
    </row>
    <row r="84" spans="3:31" x14ac:dyDescent="0.3">
      <c r="C84" s="74">
        <f t="shared" si="8"/>
        <v>0</v>
      </c>
      <c r="G84" s="99"/>
      <c r="L84" s="100"/>
      <c r="M84" s="40"/>
      <c r="N84" s="101"/>
      <c r="O84" s="42"/>
      <c r="P84" s="102"/>
      <c r="Q84" s="100"/>
      <c r="R84" s="101"/>
      <c r="S84" s="267"/>
      <c r="T84" s="279"/>
      <c r="U84" s="44"/>
      <c r="V84" s="37"/>
      <c r="W84" s="101"/>
      <c r="X84" s="319"/>
      <c r="Y84" s="331"/>
      <c r="Z84" s="80"/>
      <c r="AA84" s="351"/>
      <c r="AB84" s="366"/>
      <c r="AC84" s="80"/>
      <c r="AD84" s="331"/>
      <c r="AE84" s="32">
        <f t="shared" si="9"/>
        <v>0</v>
      </c>
    </row>
    <row r="85" spans="3:31" x14ac:dyDescent="0.3">
      <c r="C85" s="74">
        <f t="shared" si="8"/>
        <v>0</v>
      </c>
      <c r="G85" s="99"/>
      <c r="L85" s="100"/>
      <c r="M85" s="40"/>
      <c r="N85" s="101"/>
      <c r="O85" s="42"/>
      <c r="P85" s="102"/>
      <c r="Q85" s="100"/>
      <c r="R85" s="101"/>
      <c r="S85" s="267"/>
      <c r="T85" s="279"/>
      <c r="U85" s="44"/>
      <c r="V85" s="37"/>
      <c r="W85" s="101"/>
      <c r="X85" s="319"/>
      <c r="Y85" s="331"/>
      <c r="Z85" s="80"/>
      <c r="AA85" s="351"/>
      <c r="AB85" s="366"/>
      <c r="AC85" s="80"/>
      <c r="AD85" s="331"/>
      <c r="AE85" s="32">
        <f t="shared" si="9"/>
        <v>0</v>
      </c>
    </row>
    <row r="86" spans="3:31" x14ac:dyDescent="0.3">
      <c r="C86" s="74">
        <f t="shared" si="8"/>
        <v>0</v>
      </c>
      <c r="G86" s="99"/>
      <c r="L86" s="100"/>
      <c r="M86" s="40"/>
      <c r="N86" s="101"/>
      <c r="O86" s="42"/>
      <c r="P86" s="102"/>
      <c r="Q86" s="100"/>
      <c r="R86" s="101"/>
      <c r="S86" s="267"/>
      <c r="T86" s="279"/>
      <c r="U86" s="44"/>
      <c r="V86" s="37"/>
      <c r="W86" s="101"/>
      <c r="X86" s="319"/>
      <c r="Y86" s="331"/>
      <c r="Z86" s="80"/>
      <c r="AA86" s="351"/>
      <c r="AB86" s="366"/>
      <c r="AC86" s="80"/>
      <c r="AD86" s="331"/>
      <c r="AE86" s="32">
        <f t="shared" si="9"/>
        <v>0</v>
      </c>
    </row>
    <row r="87" spans="3:31" x14ac:dyDescent="0.3">
      <c r="C87" s="74">
        <f t="shared" si="8"/>
        <v>0</v>
      </c>
      <c r="G87" s="99"/>
      <c r="L87" s="100"/>
      <c r="M87" s="40"/>
      <c r="N87" s="101"/>
      <c r="O87" s="42"/>
      <c r="P87" s="102"/>
      <c r="Q87" s="100"/>
      <c r="R87" s="101"/>
      <c r="S87" s="267"/>
      <c r="T87" s="279"/>
      <c r="U87" s="44"/>
      <c r="V87" s="37"/>
      <c r="W87" s="101"/>
      <c r="X87" s="319"/>
      <c r="Y87" s="331"/>
      <c r="Z87" s="80"/>
      <c r="AA87" s="351"/>
      <c r="AB87" s="366"/>
      <c r="AC87" s="80"/>
      <c r="AD87" s="331"/>
      <c r="AE87" s="32">
        <f t="shared" si="9"/>
        <v>0</v>
      </c>
    </row>
    <row r="88" spans="3:31" x14ac:dyDescent="0.3">
      <c r="C88" s="74">
        <f t="shared" si="8"/>
        <v>0</v>
      </c>
      <c r="G88" s="99"/>
      <c r="L88" s="100"/>
      <c r="M88" s="40"/>
      <c r="N88" s="101"/>
      <c r="O88" s="42"/>
      <c r="P88" s="102"/>
      <c r="Q88" s="100"/>
      <c r="R88" s="101"/>
      <c r="S88" s="267"/>
      <c r="T88" s="279"/>
      <c r="U88" s="44"/>
      <c r="V88" s="37"/>
      <c r="W88" s="101"/>
      <c r="X88" s="319"/>
      <c r="Y88" s="331"/>
      <c r="Z88" s="80"/>
      <c r="AA88" s="351"/>
      <c r="AB88" s="366"/>
      <c r="AC88" s="80"/>
      <c r="AD88" s="331"/>
      <c r="AE88" s="32">
        <f t="shared" si="9"/>
        <v>0</v>
      </c>
    </row>
    <row r="89" spans="3:31" x14ac:dyDescent="0.3">
      <c r="C89" s="74">
        <f t="shared" si="8"/>
        <v>0</v>
      </c>
      <c r="G89" s="99"/>
      <c r="L89" s="100"/>
      <c r="M89" s="40"/>
      <c r="N89" s="101"/>
      <c r="O89" s="42"/>
      <c r="P89" s="102"/>
      <c r="Q89" s="100"/>
      <c r="R89" s="101"/>
      <c r="S89" s="267"/>
      <c r="T89" s="279"/>
      <c r="U89" s="44"/>
      <c r="V89" s="37"/>
      <c r="W89" s="101"/>
      <c r="X89" s="319"/>
      <c r="Y89" s="331"/>
      <c r="Z89" s="80"/>
      <c r="AA89" s="351"/>
      <c r="AB89" s="366"/>
      <c r="AC89" s="80"/>
      <c r="AD89" s="331"/>
      <c r="AE89" s="32">
        <f t="shared" si="9"/>
        <v>0</v>
      </c>
    </row>
    <row r="90" spans="3:31" x14ac:dyDescent="0.3">
      <c r="C90" s="74">
        <f t="shared" si="8"/>
        <v>0</v>
      </c>
      <c r="G90" s="99"/>
      <c r="L90" s="100"/>
      <c r="M90" s="40"/>
      <c r="N90" s="101"/>
      <c r="O90" s="42"/>
      <c r="P90" s="102"/>
      <c r="Q90" s="100"/>
      <c r="R90" s="101"/>
      <c r="S90" s="267"/>
      <c r="T90" s="279"/>
      <c r="U90" s="44"/>
      <c r="V90" s="37"/>
      <c r="W90" s="101"/>
      <c r="X90" s="319"/>
      <c r="Y90" s="331"/>
      <c r="Z90" s="80"/>
      <c r="AA90" s="351"/>
      <c r="AB90" s="366"/>
      <c r="AC90" s="80"/>
      <c r="AD90" s="331"/>
      <c r="AE90" s="32">
        <f t="shared" si="9"/>
        <v>0</v>
      </c>
    </row>
    <row r="91" spans="3:31" x14ac:dyDescent="0.3">
      <c r="C91" s="74">
        <f t="shared" si="8"/>
        <v>0</v>
      </c>
      <c r="G91" s="99"/>
      <c r="L91" s="100"/>
      <c r="M91" s="40"/>
      <c r="N91" s="101"/>
      <c r="O91" s="42"/>
      <c r="P91" s="102"/>
      <c r="Q91" s="100"/>
      <c r="R91" s="101"/>
      <c r="S91" s="267"/>
      <c r="T91" s="279"/>
      <c r="U91" s="44"/>
      <c r="V91" s="37"/>
      <c r="W91" s="101"/>
      <c r="X91" s="319"/>
      <c r="Y91" s="331"/>
      <c r="Z91" s="80"/>
      <c r="AA91" s="351"/>
      <c r="AB91" s="366"/>
      <c r="AC91" s="80"/>
      <c r="AD91" s="331"/>
      <c r="AE91" s="32">
        <f t="shared" si="9"/>
        <v>0</v>
      </c>
    </row>
    <row r="92" spans="3:31" x14ac:dyDescent="0.3">
      <c r="C92" s="74">
        <f t="shared" si="8"/>
        <v>0</v>
      </c>
      <c r="G92" s="99"/>
      <c r="L92" s="100"/>
      <c r="M92" s="40"/>
      <c r="N92" s="101"/>
      <c r="O92" s="42"/>
      <c r="P92" s="102"/>
      <c r="Q92" s="100"/>
      <c r="R92" s="101"/>
      <c r="S92" s="267"/>
      <c r="T92" s="279"/>
      <c r="U92" s="44"/>
      <c r="V92" s="37"/>
      <c r="W92" s="101"/>
      <c r="X92" s="319"/>
      <c r="Y92" s="331"/>
      <c r="Z92" s="80"/>
      <c r="AA92" s="351"/>
      <c r="AB92" s="366"/>
      <c r="AC92" s="80"/>
      <c r="AD92" s="331"/>
      <c r="AE92" s="32">
        <f t="shared" si="9"/>
        <v>0</v>
      </c>
    </row>
    <row r="93" spans="3:31" x14ac:dyDescent="0.3">
      <c r="C93" s="74">
        <f t="shared" si="8"/>
        <v>0</v>
      </c>
      <c r="AE93" s="32">
        <f t="shared" si="9"/>
        <v>0</v>
      </c>
    </row>
    <row r="94" spans="3:31" x14ac:dyDescent="0.3">
      <c r="C94" s="74">
        <f t="shared" si="8"/>
        <v>0</v>
      </c>
      <c r="AE94" s="32">
        <f t="shared" si="9"/>
        <v>0</v>
      </c>
    </row>
    <row r="95" spans="3:31" x14ac:dyDescent="0.3">
      <c r="C95" s="74">
        <f t="shared" si="8"/>
        <v>0</v>
      </c>
      <c r="AE95" s="32">
        <f t="shared" si="9"/>
        <v>0</v>
      </c>
    </row>
    <row r="96" spans="3:31" x14ac:dyDescent="0.3">
      <c r="C96" s="74">
        <f t="shared" si="8"/>
        <v>0</v>
      </c>
      <c r="AE96" s="32">
        <f t="shared" si="9"/>
        <v>0</v>
      </c>
    </row>
    <row r="97" spans="3:31" x14ac:dyDescent="0.3">
      <c r="C97" s="74">
        <f t="shared" si="8"/>
        <v>0</v>
      </c>
      <c r="AE97" s="32">
        <f t="shared" si="9"/>
        <v>0</v>
      </c>
    </row>
    <row r="98" spans="3:31" x14ac:dyDescent="0.3">
      <c r="C98" s="74">
        <f t="shared" si="8"/>
        <v>0</v>
      </c>
      <c r="AE98" s="32">
        <f t="shared" si="9"/>
        <v>0</v>
      </c>
    </row>
    <row r="99" spans="3:31" x14ac:dyDescent="0.3">
      <c r="C99" s="74">
        <f t="shared" si="8"/>
        <v>0</v>
      </c>
      <c r="AE99" s="32">
        <f t="shared" si="9"/>
        <v>0</v>
      </c>
    </row>
    <row r="100" spans="3:31" x14ac:dyDescent="0.3">
      <c r="AE100" s="32">
        <f t="shared" si="9"/>
        <v>0</v>
      </c>
    </row>
    <row r="101" spans="3:31" x14ac:dyDescent="0.3">
      <c r="AE101" s="32">
        <f t="shared" si="9"/>
        <v>0</v>
      </c>
    </row>
    <row r="102" spans="3:31" x14ac:dyDescent="0.3">
      <c r="AE102" s="32">
        <f t="shared" si="9"/>
        <v>0</v>
      </c>
    </row>
    <row r="103" spans="3:31" x14ac:dyDescent="0.3">
      <c r="AE103" s="32">
        <f t="shared" si="9"/>
        <v>0</v>
      </c>
    </row>
    <row r="104" spans="3:31" x14ac:dyDescent="0.3">
      <c r="AE104" s="32">
        <f t="shared" si="9"/>
        <v>0</v>
      </c>
    </row>
    <row r="105" spans="3:31" x14ac:dyDescent="0.3">
      <c r="AE105" s="32">
        <f t="shared" si="9"/>
        <v>0</v>
      </c>
    </row>
    <row r="106" spans="3:31" x14ac:dyDescent="0.3">
      <c r="AE106" s="32">
        <f t="shared" si="9"/>
        <v>0</v>
      </c>
    </row>
    <row r="107" spans="3:31" x14ac:dyDescent="0.3">
      <c r="AE107" s="32">
        <f t="shared" si="9"/>
        <v>0</v>
      </c>
    </row>
  </sheetData>
  <sortState xmlns:xlrd2="http://schemas.microsoft.com/office/spreadsheetml/2017/richdata2" ref="B2:AE72">
    <sortCondition descending="1" ref="AE2:AE72"/>
  </sortState>
  <pageMargins left="0.7" right="0.7" top="0.75" bottom="0.75" header="0.3" footer="0.3"/>
  <pageSetup scale="2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BF179-431C-4147-9975-D5F3E6266EFA}">
  <dimension ref="A1:AL107"/>
  <sheetViews>
    <sheetView view="pageBreakPreview" zoomScale="70" zoomScaleNormal="90" zoomScaleSheetLayoutView="70" workbookViewId="0"/>
  </sheetViews>
  <sheetFormatPr defaultColWidth="9.109375" defaultRowHeight="15.6" x14ac:dyDescent="0.3"/>
  <cols>
    <col min="1" max="1" width="4.6640625" style="1" customWidth="1"/>
    <col min="2" max="2" width="22.33203125" style="1" customWidth="1"/>
    <col min="3" max="3" width="13.6640625" style="190" customWidth="1"/>
    <col min="4" max="4" width="12.6640625" style="88" hidden="1" customWidth="1"/>
    <col min="5" max="5" width="12.6640625" style="35" hidden="1" customWidth="1"/>
    <col min="6" max="6" width="12.6640625" style="86" hidden="1" customWidth="1"/>
    <col min="7" max="7" width="12.6640625" style="44" hidden="1" customWidth="1"/>
    <col min="8" max="8" width="12.6640625" style="38" hidden="1" customWidth="1"/>
    <col min="9" max="9" width="12.6640625" style="80" hidden="1" customWidth="1"/>
    <col min="10" max="10" width="12.6640625" style="40" hidden="1" customWidth="1"/>
    <col min="11" max="11" width="12.6640625" style="86" hidden="1" customWidth="1"/>
    <col min="12" max="12" width="12.6640625" style="60" hidden="1" customWidth="1"/>
    <col min="13" max="13" width="12.6640625" style="390" customWidth="1"/>
    <col min="14" max="14" width="12.6640625" style="86" customWidth="1"/>
    <col min="15" max="15" width="12.6640625" style="89" customWidth="1"/>
    <col min="16" max="16" width="12.6640625" style="392" customWidth="1"/>
    <col min="17" max="17" width="12.6640625" style="394" customWidth="1"/>
    <col min="18" max="18" width="12.6640625" style="396" customWidth="1"/>
    <col min="19" max="19" width="12.6640625" style="264" customWidth="1"/>
    <col min="20" max="20" width="12.6640625" style="286" customWidth="1"/>
    <col min="21" max="21" width="12.6640625" style="295" customWidth="1"/>
    <col min="22" max="22" width="12.6640625" style="306" customWidth="1"/>
    <col min="23" max="23" width="12.6640625" style="313" customWidth="1"/>
    <col min="24" max="24" width="12.6640625" style="327" customWidth="1"/>
    <col min="25" max="25" width="12.6640625" style="338" customWidth="1"/>
    <col min="26" max="26" width="12.6640625" style="346" customWidth="1"/>
    <col min="27" max="27" width="12.6640625" style="359" customWidth="1"/>
    <col min="28" max="28" width="12.6640625" style="374" customWidth="1"/>
    <col min="29" max="29" width="12.6640625" style="346" customWidth="1"/>
    <col min="30" max="30" width="12.6640625" style="338" customWidth="1"/>
    <col min="31" max="31" width="14.88671875" style="210" customWidth="1"/>
    <col min="32" max="32" width="12.44140625" style="17" customWidth="1"/>
    <col min="33" max="33" width="11" style="17" customWidth="1"/>
    <col min="34" max="34" width="25.33203125" style="17" customWidth="1"/>
    <col min="35" max="35" width="11" style="17" customWidth="1"/>
    <col min="36" max="36" width="10.5546875" style="17" customWidth="1"/>
    <col min="37" max="37" width="11.6640625" style="17" customWidth="1"/>
    <col min="38" max="16384" width="9.109375" style="17"/>
  </cols>
  <sheetData>
    <row r="1" spans="1:38" ht="100.2" customHeight="1" x14ac:dyDescent="0.3">
      <c r="B1" s="2" t="s">
        <v>4</v>
      </c>
      <c r="C1" s="384" t="s">
        <v>1</v>
      </c>
      <c r="D1" s="247" t="s">
        <v>19</v>
      </c>
      <c r="E1" s="3" t="s">
        <v>35</v>
      </c>
      <c r="F1" s="70" t="s">
        <v>52</v>
      </c>
      <c r="G1" s="12" t="s">
        <v>68</v>
      </c>
      <c r="H1" s="6" t="s">
        <v>81</v>
      </c>
      <c r="I1" s="68" t="s">
        <v>92</v>
      </c>
      <c r="J1" s="8" t="s">
        <v>102</v>
      </c>
      <c r="K1" s="69" t="s">
        <v>114</v>
      </c>
      <c r="L1" s="14" t="s">
        <v>115</v>
      </c>
      <c r="M1" s="388" t="s">
        <v>126</v>
      </c>
      <c r="N1" s="70" t="s">
        <v>140</v>
      </c>
      <c r="O1" s="71" t="s">
        <v>149</v>
      </c>
      <c r="P1" s="4" t="s">
        <v>164</v>
      </c>
      <c r="Q1" s="393" t="s">
        <v>165</v>
      </c>
      <c r="R1" s="395" t="s">
        <v>166</v>
      </c>
      <c r="S1" s="14" t="s">
        <v>192</v>
      </c>
      <c r="T1" s="284" t="s">
        <v>193</v>
      </c>
      <c r="U1" s="73" t="s">
        <v>194</v>
      </c>
      <c r="V1" s="304" t="s">
        <v>195</v>
      </c>
      <c r="W1" s="72" t="s">
        <v>196</v>
      </c>
      <c r="X1" s="325" t="s">
        <v>225</v>
      </c>
      <c r="Y1" s="336" t="s">
        <v>197</v>
      </c>
      <c r="Z1" s="344" t="s">
        <v>198</v>
      </c>
      <c r="AA1" s="357" t="s">
        <v>227</v>
      </c>
      <c r="AB1" s="372" t="s">
        <v>226</v>
      </c>
      <c r="AC1" s="344" t="s">
        <v>199</v>
      </c>
      <c r="AD1" s="336" t="s">
        <v>200</v>
      </c>
      <c r="AE1" s="242" t="s">
        <v>1</v>
      </c>
    </row>
    <row r="2" spans="1:38" ht="16.95" customHeight="1" x14ac:dyDescent="0.3">
      <c r="A2" s="1">
        <v>1</v>
      </c>
      <c r="B2" s="254" t="s">
        <v>41</v>
      </c>
      <c r="C2" s="176">
        <f t="shared" ref="C2:C48" si="0">AE2</f>
        <v>7908.46</v>
      </c>
      <c r="D2" s="78"/>
      <c r="E2" s="20">
        <v>138.65</v>
      </c>
      <c r="F2" s="18"/>
      <c r="G2" s="29"/>
      <c r="H2" s="23"/>
      <c r="I2" s="74"/>
      <c r="J2" s="25"/>
      <c r="K2" s="18"/>
      <c r="L2" s="31"/>
      <c r="M2" s="389"/>
      <c r="N2" s="18"/>
      <c r="O2" s="76"/>
      <c r="P2" s="391"/>
      <c r="Q2" s="179">
        <v>947.52</v>
      </c>
      <c r="R2" s="178">
        <v>1172.18</v>
      </c>
      <c r="S2" s="31"/>
      <c r="T2" s="277">
        <v>516.53</v>
      </c>
      <c r="U2" s="19">
        <v>3082.03</v>
      </c>
      <c r="V2" s="177">
        <v>2051.5500000000002</v>
      </c>
      <c r="W2" s="77"/>
      <c r="X2" s="318"/>
      <c r="Y2" s="134"/>
      <c r="Z2" s="176"/>
      <c r="AA2" s="350"/>
      <c r="AB2" s="365"/>
      <c r="AC2" s="176"/>
      <c r="AD2" s="134"/>
      <c r="AE2" s="176">
        <f t="shared" ref="AE2:AE48" si="1">SUM(D2:AD2)</f>
        <v>7908.46</v>
      </c>
    </row>
    <row r="3" spans="1:38" ht="16.95" customHeight="1" x14ac:dyDescent="0.3">
      <c r="A3" s="1">
        <v>2</v>
      </c>
      <c r="B3" s="254" t="s">
        <v>277</v>
      </c>
      <c r="C3" s="176">
        <f t="shared" si="0"/>
        <v>6247.73</v>
      </c>
      <c r="D3" s="78"/>
      <c r="E3" s="20"/>
      <c r="F3" s="18"/>
      <c r="G3" s="29"/>
      <c r="H3" s="23"/>
      <c r="I3" s="74"/>
      <c r="J3" s="25"/>
      <c r="K3" s="18"/>
      <c r="L3" s="31"/>
      <c r="M3" s="389"/>
      <c r="N3" s="18">
        <v>390.1</v>
      </c>
      <c r="O3" s="76"/>
      <c r="P3" s="391">
        <v>914.63</v>
      </c>
      <c r="Q3" s="179"/>
      <c r="R3" s="178"/>
      <c r="S3" s="31"/>
      <c r="T3" s="277"/>
      <c r="U3" s="19"/>
      <c r="V3" s="177"/>
      <c r="W3" s="77">
        <v>411.25</v>
      </c>
      <c r="X3" s="318"/>
      <c r="Y3" s="134"/>
      <c r="Z3" s="176">
        <v>2071.5300000000002</v>
      </c>
      <c r="AA3" s="350">
        <v>688.32</v>
      </c>
      <c r="AB3" s="365">
        <v>967.73</v>
      </c>
      <c r="AC3" s="176"/>
      <c r="AD3" s="134">
        <v>804.17</v>
      </c>
      <c r="AE3" s="176">
        <f t="shared" si="1"/>
        <v>6247.73</v>
      </c>
    </row>
    <row r="4" spans="1:38" ht="16.95" customHeight="1" x14ac:dyDescent="0.35">
      <c r="A4" s="1">
        <v>3</v>
      </c>
      <c r="B4" s="254" t="s">
        <v>49</v>
      </c>
      <c r="C4" s="176">
        <f t="shared" si="0"/>
        <v>5800.98</v>
      </c>
      <c r="D4" s="78"/>
      <c r="E4" s="20">
        <v>665.52</v>
      </c>
      <c r="F4" s="18"/>
      <c r="G4" s="29"/>
      <c r="H4" s="23"/>
      <c r="I4" s="74">
        <v>831.43</v>
      </c>
      <c r="J4" s="25"/>
      <c r="K4" s="18"/>
      <c r="L4" s="31"/>
      <c r="M4" s="389"/>
      <c r="N4" s="18"/>
      <c r="O4" s="76"/>
      <c r="P4" s="391"/>
      <c r="Q4" s="179">
        <v>750.12</v>
      </c>
      <c r="R4" s="178">
        <v>202.1</v>
      </c>
      <c r="S4" s="31"/>
      <c r="T4" s="277">
        <v>701.01</v>
      </c>
      <c r="U4" s="19">
        <v>143.35</v>
      </c>
      <c r="V4" s="177">
        <v>2507.4499999999998</v>
      </c>
      <c r="W4" s="77"/>
      <c r="X4" s="318"/>
      <c r="Y4" s="134"/>
      <c r="Z4" s="176"/>
      <c r="AA4" s="350"/>
      <c r="AB4" s="365"/>
      <c r="AC4" s="176"/>
      <c r="AD4" s="134"/>
      <c r="AE4" s="176">
        <f t="shared" si="1"/>
        <v>5800.98</v>
      </c>
      <c r="AG4" s="50"/>
      <c r="AH4" s="50"/>
      <c r="AI4" s="50"/>
      <c r="AJ4" s="51"/>
    </row>
    <row r="5" spans="1:38" ht="16.95" customHeight="1" x14ac:dyDescent="0.35">
      <c r="A5" s="1">
        <v>4</v>
      </c>
      <c r="B5" s="262" t="s">
        <v>184</v>
      </c>
      <c r="C5" s="176">
        <f t="shared" si="0"/>
        <v>5790.17</v>
      </c>
      <c r="D5" s="259"/>
      <c r="E5" s="20"/>
      <c r="F5" s="18"/>
      <c r="G5" s="29"/>
      <c r="H5" s="23"/>
      <c r="I5" s="74">
        <v>586.09</v>
      </c>
      <c r="J5" s="25"/>
      <c r="K5" s="18"/>
      <c r="L5" s="31"/>
      <c r="M5" s="389"/>
      <c r="N5" s="18">
        <v>780.2</v>
      </c>
      <c r="O5" s="76"/>
      <c r="P5" s="391"/>
      <c r="Q5" s="179">
        <v>1144.92</v>
      </c>
      <c r="R5" s="178"/>
      <c r="S5" s="31"/>
      <c r="T5" s="277">
        <v>885.48</v>
      </c>
      <c r="U5" s="19"/>
      <c r="V5" s="177">
        <v>2393.48</v>
      </c>
      <c r="W5" s="77"/>
      <c r="X5" s="318"/>
      <c r="Y5" s="134"/>
      <c r="Z5" s="176"/>
      <c r="AA5" s="350"/>
      <c r="AB5" s="365"/>
      <c r="AC5" s="176"/>
      <c r="AD5" s="134"/>
      <c r="AE5" s="176">
        <f t="shared" si="1"/>
        <v>5790.17</v>
      </c>
      <c r="AG5" s="50"/>
      <c r="AH5" s="50"/>
      <c r="AI5" s="50"/>
      <c r="AJ5" s="51"/>
    </row>
    <row r="6" spans="1:38" ht="16.95" customHeight="1" x14ac:dyDescent="0.3">
      <c r="A6" s="1">
        <v>5</v>
      </c>
      <c r="B6" s="33" t="s">
        <v>108</v>
      </c>
      <c r="C6" s="176">
        <f t="shared" si="0"/>
        <v>5665.63</v>
      </c>
      <c r="D6" s="78"/>
      <c r="E6" s="20"/>
      <c r="F6" s="18"/>
      <c r="G6" s="29"/>
      <c r="H6" s="23"/>
      <c r="I6" s="74"/>
      <c r="J6" s="25">
        <v>638.5</v>
      </c>
      <c r="K6" s="18">
        <v>300.8</v>
      </c>
      <c r="L6" s="31">
        <v>1292.5</v>
      </c>
      <c r="M6" s="389"/>
      <c r="N6" s="18"/>
      <c r="O6" s="76">
        <v>470.47</v>
      </c>
      <c r="P6" s="391"/>
      <c r="Q6" s="179"/>
      <c r="R6" s="178"/>
      <c r="S6" s="31"/>
      <c r="T6" s="277"/>
      <c r="U6" s="19"/>
      <c r="V6" s="177"/>
      <c r="W6" s="77">
        <v>146.88</v>
      </c>
      <c r="X6" s="318"/>
      <c r="Y6" s="134">
        <v>363.78</v>
      </c>
      <c r="Z6" s="176"/>
      <c r="AA6" s="350">
        <v>332.29</v>
      </c>
      <c r="AB6" s="365">
        <v>634.03</v>
      </c>
      <c r="AC6" s="176">
        <v>1486.38</v>
      </c>
      <c r="AD6" s="134"/>
      <c r="AE6" s="176">
        <f t="shared" si="1"/>
        <v>5665.63</v>
      </c>
      <c r="AG6" s="52"/>
      <c r="AH6" s="48"/>
      <c r="AI6" s="48"/>
      <c r="AJ6" s="49"/>
    </row>
    <row r="7" spans="1:38" ht="16.95" customHeight="1" x14ac:dyDescent="0.3">
      <c r="A7" s="1">
        <v>6</v>
      </c>
      <c r="B7" s="254" t="s">
        <v>251</v>
      </c>
      <c r="C7" s="176">
        <f t="shared" si="0"/>
        <v>5545.31</v>
      </c>
      <c r="D7" s="78"/>
      <c r="E7" s="20"/>
      <c r="F7" s="18"/>
      <c r="G7" s="29">
        <v>477.76</v>
      </c>
      <c r="H7" s="23"/>
      <c r="I7" s="74"/>
      <c r="J7" s="25">
        <v>806.52</v>
      </c>
      <c r="K7" s="18"/>
      <c r="L7" s="31"/>
      <c r="M7" s="389">
        <v>538.62</v>
      </c>
      <c r="N7" s="18"/>
      <c r="O7" s="76"/>
      <c r="P7" s="391"/>
      <c r="Q7" s="179"/>
      <c r="R7" s="178"/>
      <c r="S7" s="31"/>
      <c r="T7" s="277"/>
      <c r="U7" s="19"/>
      <c r="V7" s="177">
        <v>2165.5300000000002</v>
      </c>
      <c r="W7" s="77">
        <v>1556.88</v>
      </c>
      <c r="X7" s="318"/>
      <c r="Y7" s="134"/>
      <c r="Z7" s="176"/>
      <c r="AA7" s="350"/>
      <c r="AB7" s="365"/>
      <c r="AC7" s="176"/>
      <c r="AD7" s="134"/>
      <c r="AE7" s="176">
        <f t="shared" si="1"/>
        <v>5545.31</v>
      </c>
      <c r="AG7" s="52"/>
      <c r="AH7" s="48"/>
      <c r="AI7" s="48"/>
      <c r="AJ7" s="49"/>
    </row>
    <row r="8" spans="1:38" ht="16.95" customHeight="1" x14ac:dyDescent="0.3">
      <c r="A8" s="1">
        <v>7</v>
      </c>
      <c r="B8" s="254" t="s">
        <v>205</v>
      </c>
      <c r="C8" s="176">
        <f t="shared" si="0"/>
        <v>5228.0499999999993</v>
      </c>
      <c r="D8" s="78"/>
      <c r="E8" s="20">
        <v>804.17</v>
      </c>
      <c r="F8" s="18"/>
      <c r="G8" s="29"/>
      <c r="H8" s="23"/>
      <c r="I8" s="74"/>
      <c r="J8" s="25"/>
      <c r="K8" s="18"/>
      <c r="L8" s="31"/>
      <c r="M8" s="389">
        <v>179.54</v>
      </c>
      <c r="N8" s="18">
        <v>585.15</v>
      </c>
      <c r="O8" s="76"/>
      <c r="P8" s="391"/>
      <c r="Q8" s="179">
        <v>552.72</v>
      </c>
      <c r="R8" s="178"/>
      <c r="S8" s="31">
        <v>1588.6</v>
      </c>
      <c r="T8" s="277"/>
      <c r="U8" s="19"/>
      <c r="V8" s="177">
        <v>843.42</v>
      </c>
      <c r="W8" s="77"/>
      <c r="X8" s="318"/>
      <c r="Y8" s="134"/>
      <c r="Z8" s="176">
        <v>674.45</v>
      </c>
      <c r="AA8" s="350"/>
      <c r="AB8" s="365"/>
      <c r="AC8" s="176"/>
      <c r="AD8" s="134"/>
      <c r="AE8" s="176">
        <f t="shared" si="1"/>
        <v>5228.0499999999993</v>
      </c>
      <c r="AG8" s="52"/>
    </row>
    <row r="9" spans="1:38" ht="16.95" customHeight="1" x14ac:dyDescent="0.3">
      <c r="A9" s="1">
        <v>8</v>
      </c>
      <c r="B9" s="254" t="s">
        <v>270</v>
      </c>
      <c r="C9" s="176">
        <f t="shared" si="0"/>
        <v>4308.5</v>
      </c>
      <c r="D9" s="78"/>
      <c r="E9" s="20"/>
      <c r="F9" s="18"/>
      <c r="G9" s="29"/>
      <c r="H9" s="23"/>
      <c r="I9" s="74"/>
      <c r="J9" s="25"/>
      <c r="K9" s="18"/>
      <c r="L9" s="31"/>
      <c r="M9" s="389"/>
      <c r="N9" s="18"/>
      <c r="O9" s="76"/>
      <c r="P9" s="391"/>
      <c r="Q9" s="179"/>
      <c r="R9" s="178"/>
      <c r="S9" s="31"/>
      <c r="T9" s="277">
        <v>1069.96</v>
      </c>
      <c r="U9" s="19"/>
      <c r="V9" s="177"/>
      <c r="W9" s="77"/>
      <c r="X9" s="318"/>
      <c r="Y9" s="134">
        <v>1374.28</v>
      </c>
      <c r="Z9" s="176">
        <v>1397.08</v>
      </c>
      <c r="AA9" s="350"/>
      <c r="AB9" s="365">
        <v>467.18</v>
      </c>
      <c r="AC9" s="176"/>
      <c r="AD9" s="134"/>
      <c r="AE9" s="176">
        <f t="shared" si="1"/>
        <v>4308.5</v>
      </c>
    </row>
    <row r="10" spans="1:38" ht="16.95" customHeight="1" x14ac:dyDescent="0.3">
      <c r="A10" s="1">
        <v>9</v>
      </c>
      <c r="B10" s="1" t="s">
        <v>130</v>
      </c>
      <c r="C10" s="176">
        <f t="shared" si="0"/>
        <v>3225.85</v>
      </c>
      <c r="D10" s="78"/>
      <c r="E10" s="20"/>
      <c r="F10" s="18"/>
      <c r="G10" s="29"/>
      <c r="H10" s="23"/>
      <c r="I10" s="74"/>
      <c r="J10" s="25"/>
      <c r="K10" s="18"/>
      <c r="L10" s="31"/>
      <c r="M10" s="389"/>
      <c r="N10" s="18">
        <v>195.05</v>
      </c>
      <c r="O10" s="76"/>
      <c r="P10" s="391"/>
      <c r="Q10" s="179"/>
      <c r="R10" s="178"/>
      <c r="S10" s="31"/>
      <c r="T10" s="277"/>
      <c r="U10" s="19"/>
      <c r="V10" s="177"/>
      <c r="W10" s="77"/>
      <c r="X10" s="318">
        <v>479.4</v>
      </c>
      <c r="Y10" s="134">
        <v>1333.86</v>
      </c>
      <c r="Z10" s="176"/>
      <c r="AA10" s="350">
        <v>450.97</v>
      </c>
      <c r="AB10" s="365"/>
      <c r="AC10" s="176">
        <v>517</v>
      </c>
      <c r="AD10" s="134">
        <v>249.57</v>
      </c>
      <c r="AE10" s="176">
        <f t="shared" si="1"/>
        <v>3225.85</v>
      </c>
      <c r="AJ10" s="49"/>
    </row>
    <row r="11" spans="1:38" ht="16.95" customHeight="1" x14ac:dyDescent="0.3">
      <c r="A11" s="1">
        <v>10</v>
      </c>
      <c r="B11" s="33" t="s">
        <v>62</v>
      </c>
      <c r="C11" s="176">
        <f t="shared" si="0"/>
        <v>3107.18</v>
      </c>
      <c r="D11" s="78"/>
      <c r="E11" s="20"/>
      <c r="F11" s="18">
        <v>111.63</v>
      </c>
      <c r="G11" s="29">
        <v>352.03</v>
      </c>
      <c r="H11" s="23">
        <v>878.9</v>
      </c>
      <c r="I11" s="74"/>
      <c r="J11" s="25">
        <v>1445.02</v>
      </c>
      <c r="K11" s="18"/>
      <c r="L11" s="31"/>
      <c r="M11" s="389"/>
      <c r="N11" s="18"/>
      <c r="O11" s="76"/>
      <c r="P11" s="391"/>
      <c r="Q11" s="179"/>
      <c r="R11" s="178"/>
      <c r="S11" s="31"/>
      <c r="T11" s="277"/>
      <c r="U11" s="19"/>
      <c r="V11" s="177"/>
      <c r="W11" s="77"/>
      <c r="X11" s="318">
        <v>319.60000000000002</v>
      </c>
      <c r="Y11" s="134"/>
      <c r="Z11" s="176"/>
      <c r="AA11" s="350"/>
      <c r="AB11" s="365"/>
      <c r="AC11" s="176"/>
      <c r="AD11" s="134"/>
      <c r="AE11" s="176">
        <f t="shared" si="1"/>
        <v>3107.18</v>
      </c>
      <c r="AJ11" s="53"/>
    </row>
    <row r="12" spans="1:38" ht="16.95" customHeight="1" x14ac:dyDescent="0.3">
      <c r="A12" s="1">
        <v>11</v>
      </c>
      <c r="B12" s="254" t="s">
        <v>159</v>
      </c>
      <c r="C12" s="176">
        <f t="shared" si="0"/>
        <v>3096.84</v>
      </c>
      <c r="D12" s="78"/>
      <c r="E12" s="20"/>
      <c r="F12" s="18">
        <v>535.79999999999995</v>
      </c>
      <c r="G12" s="29"/>
      <c r="H12" s="23"/>
      <c r="I12" s="74"/>
      <c r="J12" s="25"/>
      <c r="K12" s="18"/>
      <c r="L12" s="31"/>
      <c r="M12" s="389"/>
      <c r="N12" s="18"/>
      <c r="O12" s="76">
        <v>974.55</v>
      </c>
      <c r="P12" s="391">
        <v>947.29</v>
      </c>
      <c r="Q12" s="179"/>
      <c r="R12" s="178"/>
      <c r="S12" s="31"/>
      <c r="T12" s="277"/>
      <c r="U12" s="19"/>
      <c r="V12" s="177"/>
      <c r="W12" s="77"/>
      <c r="X12" s="318">
        <v>639.20000000000005</v>
      </c>
      <c r="Y12" s="134"/>
      <c r="Z12" s="176"/>
      <c r="AA12" s="350"/>
      <c r="AB12" s="365"/>
      <c r="AC12" s="176"/>
      <c r="AD12" s="134"/>
      <c r="AE12" s="176">
        <f t="shared" si="1"/>
        <v>3096.84</v>
      </c>
      <c r="AJ12" s="53"/>
    </row>
    <row r="13" spans="1:38" ht="16.95" customHeight="1" x14ac:dyDescent="0.3">
      <c r="A13" s="1">
        <v>12</v>
      </c>
      <c r="B13" s="258" t="s">
        <v>98</v>
      </c>
      <c r="C13" s="176">
        <f t="shared" si="0"/>
        <v>2848.6800000000003</v>
      </c>
      <c r="D13" s="259"/>
      <c r="E13" s="20"/>
      <c r="F13" s="18"/>
      <c r="G13" s="29"/>
      <c r="H13" s="23"/>
      <c r="I13" s="74">
        <v>381.64</v>
      </c>
      <c r="J13" s="25"/>
      <c r="K13" s="18"/>
      <c r="L13" s="31"/>
      <c r="M13" s="389"/>
      <c r="N13" s="18"/>
      <c r="O13" s="76"/>
      <c r="P13" s="391"/>
      <c r="Q13" s="179">
        <v>552.72</v>
      </c>
      <c r="R13" s="178">
        <v>767.98</v>
      </c>
      <c r="S13" s="31"/>
      <c r="T13" s="277">
        <v>332.06</v>
      </c>
      <c r="U13" s="19">
        <v>573.4</v>
      </c>
      <c r="V13" s="177"/>
      <c r="W13" s="77"/>
      <c r="X13" s="318"/>
      <c r="Y13" s="134"/>
      <c r="Z13" s="176">
        <v>240.88</v>
      </c>
      <c r="AA13" s="350"/>
      <c r="AB13" s="365"/>
      <c r="AC13" s="176"/>
      <c r="AD13" s="134"/>
      <c r="AE13" s="176">
        <f t="shared" si="1"/>
        <v>2848.6800000000003</v>
      </c>
      <c r="AJ13" s="53"/>
    </row>
    <row r="14" spans="1:38" ht="16.95" customHeight="1" x14ac:dyDescent="0.3">
      <c r="A14" s="1">
        <v>13</v>
      </c>
      <c r="B14" s="254" t="s">
        <v>125</v>
      </c>
      <c r="C14" s="176">
        <f t="shared" si="0"/>
        <v>2103.0300000000002</v>
      </c>
      <c r="D14" s="78"/>
      <c r="E14" s="20"/>
      <c r="F14" s="18"/>
      <c r="K14" s="18">
        <v>451.2</v>
      </c>
      <c r="L14" s="31"/>
      <c r="M14" s="389"/>
      <c r="N14" s="18"/>
      <c r="O14" s="76">
        <v>940.95</v>
      </c>
      <c r="P14" s="391"/>
      <c r="Q14" s="179"/>
      <c r="R14" s="178"/>
      <c r="S14" s="31"/>
      <c r="T14" s="277"/>
      <c r="U14" s="19"/>
      <c r="V14" s="177"/>
      <c r="W14" s="77"/>
      <c r="X14" s="318"/>
      <c r="Y14" s="134"/>
      <c r="Z14" s="176"/>
      <c r="AA14" s="350"/>
      <c r="AB14" s="365"/>
      <c r="AC14" s="176">
        <v>710.88</v>
      </c>
      <c r="AD14" s="134"/>
      <c r="AE14" s="176">
        <f t="shared" si="1"/>
        <v>2103.0300000000002</v>
      </c>
      <c r="AJ14" s="56"/>
      <c r="AK14" s="46"/>
      <c r="AL14" s="46"/>
    </row>
    <row r="15" spans="1:38" ht="16.95" customHeight="1" x14ac:dyDescent="0.3">
      <c r="A15" s="1">
        <v>14</v>
      </c>
      <c r="B15" s="33" t="s">
        <v>42</v>
      </c>
      <c r="C15" s="176">
        <f t="shared" si="0"/>
        <v>2000.56</v>
      </c>
      <c r="D15" s="78"/>
      <c r="E15" s="20">
        <v>388.22</v>
      </c>
      <c r="F15" s="18"/>
      <c r="G15" s="29"/>
      <c r="H15" s="23"/>
      <c r="I15" s="74"/>
      <c r="J15" s="25"/>
      <c r="K15" s="18"/>
      <c r="L15" s="31"/>
      <c r="M15" s="389"/>
      <c r="N15" s="18"/>
      <c r="O15" s="76"/>
      <c r="P15" s="391"/>
      <c r="Q15" s="179"/>
      <c r="R15" s="178">
        <v>565.88</v>
      </c>
      <c r="S15" s="31">
        <v>476.58</v>
      </c>
      <c r="T15" s="277"/>
      <c r="U15" s="19"/>
      <c r="V15" s="177">
        <v>569.88</v>
      </c>
      <c r="W15" s="77"/>
      <c r="X15" s="318"/>
      <c r="Y15" s="134"/>
      <c r="Z15" s="176"/>
      <c r="AA15" s="350"/>
      <c r="AB15" s="365"/>
      <c r="AC15" s="176"/>
      <c r="AD15" s="134"/>
      <c r="AE15" s="176">
        <f t="shared" si="1"/>
        <v>2000.56</v>
      </c>
      <c r="AG15" s="55"/>
      <c r="AH15" s="56"/>
      <c r="AI15" s="56"/>
      <c r="AJ15" s="56"/>
      <c r="AK15" s="46"/>
      <c r="AL15" s="46"/>
    </row>
    <row r="16" spans="1:38" ht="16.95" customHeight="1" x14ac:dyDescent="0.3">
      <c r="A16" s="1">
        <v>15</v>
      </c>
      <c r="B16" s="33" t="s">
        <v>29</v>
      </c>
      <c r="C16" s="176">
        <f t="shared" si="0"/>
        <v>1929.3600000000001</v>
      </c>
      <c r="D16" s="78">
        <v>552.72</v>
      </c>
      <c r="E16" s="20"/>
      <c r="F16" s="18">
        <v>647.42999999999995</v>
      </c>
      <c r="G16" s="29">
        <v>729.21</v>
      </c>
      <c r="H16" s="23"/>
      <c r="I16" s="74"/>
      <c r="J16" s="25"/>
      <c r="K16" s="18"/>
      <c r="L16" s="31"/>
      <c r="M16" s="389"/>
      <c r="N16" s="18"/>
      <c r="O16" s="76"/>
      <c r="P16" s="391"/>
      <c r="Q16" s="179"/>
      <c r="R16" s="178"/>
      <c r="S16" s="31"/>
      <c r="T16" s="277"/>
      <c r="U16" s="19"/>
      <c r="V16" s="177"/>
      <c r="W16" s="77"/>
      <c r="X16" s="318"/>
      <c r="Y16" s="134"/>
      <c r="Z16" s="176"/>
      <c r="AA16" s="350"/>
      <c r="AB16" s="365"/>
      <c r="AC16" s="176"/>
      <c r="AD16" s="134"/>
      <c r="AE16" s="176">
        <f t="shared" si="1"/>
        <v>1929.3600000000001</v>
      </c>
      <c r="AG16" s="79"/>
      <c r="AH16" s="56"/>
      <c r="AI16" s="56"/>
      <c r="AJ16" s="56"/>
      <c r="AK16" s="46"/>
      <c r="AL16" s="46"/>
    </row>
    <row r="17" spans="1:38" ht="16.95" customHeight="1" x14ac:dyDescent="0.3">
      <c r="A17" s="1">
        <v>16</v>
      </c>
      <c r="B17" s="33" t="s">
        <v>99</v>
      </c>
      <c r="C17" s="176">
        <f t="shared" si="0"/>
        <v>1900.68</v>
      </c>
      <c r="D17" s="78"/>
      <c r="E17" s="20"/>
      <c r="F17" s="18"/>
      <c r="G17" s="29"/>
      <c r="H17" s="23"/>
      <c r="I17" s="74">
        <v>136.30000000000001</v>
      </c>
      <c r="J17" s="25"/>
      <c r="K17" s="18"/>
      <c r="L17" s="31"/>
      <c r="M17" s="389"/>
      <c r="N17" s="18"/>
      <c r="O17" s="76"/>
      <c r="P17" s="391"/>
      <c r="Q17" s="179"/>
      <c r="R17" s="178">
        <v>970.08</v>
      </c>
      <c r="S17" s="31">
        <v>794.3</v>
      </c>
      <c r="T17" s="277"/>
      <c r="U17" s="19"/>
      <c r="V17" s="177"/>
      <c r="W17" s="77"/>
      <c r="X17" s="318"/>
      <c r="Y17" s="134"/>
      <c r="Z17" s="176"/>
      <c r="AA17" s="350"/>
      <c r="AB17" s="365"/>
      <c r="AC17" s="176"/>
      <c r="AD17" s="134"/>
      <c r="AE17" s="176">
        <f t="shared" si="1"/>
        <v>1900.68</v>
      </c>
      <c r="AG17" s="79"/>
      <c r="AH17" s="56"/>
      <c r="AI17" s="56"/>
      <c r="AJ17" s="56"/>
      <c r="AK17" s="46"/>
      <c r="AL17" s="46"/>
    </row>
    <row r="18" spans="1:38" ht="16.95" customHeight="1" x14ac:dyDescent="0.3">
      <c r="A18" s="1">
        <v>17</v>
      </c>
      <c r="B18" s="1" t="s">
        <v>128</v>
      </c>
      <c r="C18" s="176">
        <f t="shared" si="0"/>
        <v>1834.65</v>
      </c>
      <c r="D18" s="78"/>
      <c r="E18" s="20"/>
      <c r="F18" s="18"/>
      <c r="G18" s="29"/>
      <c r="H18" s="23"/>
      <c r="I18" s="74"/>
      <c r="J18" s="25"/>
      <c r="K18" s="18"/>
      <c r="L18" s="31"/>
      <c r="M18" s="389"/>
      <c r="N18" s="18"/>
      <c r="O18" s="76"/>
      <c r="P18" s="391">
        <v>457.31</v>
      </c>
      <c r="Q18" s="179"/>
      <c r="R18" s="178"/>
      <c r="S18" s="31">
        <v>158.86000000000001</v>
      </c>
      <c r="T18" s="277"/>
      <c r="U18" s="19">
        <v>1218.48</v>
      </c>
      <c r="V18" s="177"/>
      <c r="W18" s="77"/>
      <c r="X18" s="318"/>
      <c r="Y18" s="134"/>
      <c r="Z18" s="176"/>
      <c r="AA18" s="350"/>
      <c r="AB18" s="365"/>
      <c r="AC18" s="176"/>
      <c r="AD18" s="134"/>
      <c r="AE18" s="176">
        <f t="shared" si="1"/>
        <v>1834.65</v>
      </c>
      <c r="AG18" s="79"/>
      <c r="AH18" s="56"/>
      <c r="AI18" s="56"/>
      <c r="AJ18" s="56"/>
      <c r="AK18" s="46"/>
      <c r="AL18" s="46"/>
    </row>
    <row r="19" spans="1:38" ht="16.95" customHeight="1" x14ac:dyDescent="0.3">
      <c r="A19" s="1">
        <v>18</v>
      </c>
      <c r="B19" s="33" t="s">
        <v>136</v>
      </c>
      <c r="C19" s="176">
        <f t="shared" si="0"/>
        <v>1705.63</v>
      </c>
      <c r="D19" s="78"/>
      <c r="E19" s="20"/>
      <c r="F19" s="18"/>
      <c r="G19" s="29"/>
      <c r="H19" s="23"/>
      <c r="I19" s="74"/>
      <c r="J19" s="25"/>
      <c r="K19" s="18"/>
      <c r="L19" s="31"/>
      <c r="M19" s="389">
        <v>1705.63</v>
      </c>
      <c r="N19" s="18"/>
      <c r="O19" s="76"/>
      <c r="P19" s="391"/>
      <c r="Q19" s="179"/>
      <c r="R19" s="178"/>
      <c r="S19" s="31"/>
      <c r="T19" s="277"/>
      <c r="U19" s="19"/>
      <c r="V19" s="177"/>
      <c r="W19" s="77"/>
      <c r="X19" s="318"/>
      <c r="Y19" s="134"/>
      <c r="Z19" s="176"/>
      <c r="AA19" s="350"/>
      <c r="AB19" s="365"/>
      <c r="AC19" s="176"/>
      <c r="AD19" s="134"/>
      <c r="AE19" s="176">
        <f t="shared" si="1"/>
        <v>1705.63</v>
      </c>
      <c r="AH19" s="46"/>
      <c r="AI19" s="46"/>
      <c r="AJ19" s="46"/>
      <c r="AK19" s="46"/>
      <c r="AL19" s="46"/>
    </row>
    <row r="20" spans="1:38" ht="16.95" customHeight="1" x14ac:dyDescent="0.3">
      <c r="A20" s="1">
        <v>19</v>
      </c>
      <c r="B20" s="254" t="s">
        <v>176</v>
      </c>
      <c r="C20" s="176">
        <f t="shared" si="0"/>
        <v>1588.3700000000001</v>
      </c>
      <c r="D20" s="78"/>
      <c r="E20" s="20"/>
      <c r="F20" s="18">
        <v>200.93</v>
      </c>
      <c r="G20" s="29">
        <v>603.48</v>
      </c>
      <c r="H20" s="23"/>
      <c r="I20" s="74"/>
      <c r="J20" s="25"/>
      <c r="K20" s="18"/>
      <c r="L20" s="31"/>
      <c r="M20" s="389"/>
      <c r="N20" s="18"/>
      <c r="O20" s="76"/>
      <c r="P20" s="391">
        <v>783.96</v>
      </c>
      <c r="Q20" s="179"/>
      <c r="R20" s="178"/>
      <c r="S20" s="31"/>
      <c r="T20" s="277"/>
      <c r="U20" s="19"/>
      <c r="V20" s="177"/>
      <c r="W20" s="77"/>
      <c r="X20" s="318"/>
      <c r="Y20" s="134"/>
      <c r="Z20" s="176"/>
      <c r="AA20" s="350"/>
      <c r="AB20" s="365"/>
      <c r="AC20" s="176"/>
      <c r="AD20" s="134"/>
      <c r="AE20" s="176">
        <f t="shared" si="1"/>
        <v>1588.3700000000001</v>
      </c>
      <c r="AG20" s="47"/>
      <c r="AH20" s="81"/>
      <c r="AI20" s="49"/>
    </row>
    <row r="21" spans="1:38" ht="16.95" customHeight="1" x14ac:dyDescent="0.3">
      <c r="A21" s="1">
        <v>20</v>
      </c>
      <c r="B21" s="399" t="s">
        <v>141</v>
      </c>
      <c r="C21" s="176">
        <f t="shared" si="0"/>
        <v>1583.78</v>
      </c>
      <c r="D21" s="78"/>
      <c r="E21" s="44"/>
      <c r="F21" s="42"/>
      <c r="G21" s="80"/>
      <c r="H21" s="77"/>
      <c r="I21" s="31"/>
      <c r="J21" s="82"/>
      <c r="K21" s="18"/>
      <c r="L21" s="75"/>
      <c r="M21" s="389"/>
      <c r="N21" s="18"/>
      <c r="O21" s="76"/>
      <c r="P21" s="391"/>
      <c r="Q21" s="179"/>
      <c r="R21" s="178"/>
      <c r="S21" s="31"/>
      <c r="T21" s="277"/>
      <c r="U21" s="19"/>
      <c r="V21" s="177"/>
      <c r="W21" s="77"/>
      <c r="X21" s="318"/>
      <c r="Y21" s="134"/>
      <c r="Z21" s="176"/>
      <c r="AA21" s="350"/>
      <c r="AB21" s="365"/>
      <c r="AC21" s="176">
        <v>1195.56</v>
      </c>
      <c r="AD21" s="134">
        <v>388.22</v>
      </c>
      <c r="AE21" s="176">
        <f t="shared" si="1"/>
        <v>1583.78</v>
      </c>
      <c r="AG21" s="47"/>
      <c r="AH21" s="81"/>
      <c r="AI21" s="49"/>
    </row>
    <row r="22" spans="1:38" ht="16.95" customHeight="1" x14ac:dyDescent="0.3">
      <c r="A22" s="1">
        <v>21</v>
      </c>
      <c r="B22" s="301" t="s">
        <v>281</v>
      </c>
      <c r="C22" s="176">
        <f t="shared" si="0"/>
        <v>1474.3899999999999</v>
      </c>
      <c r="D22" s="78"/>
      <c r="E22" s="20"/>
      <c r="F22" s="18"/>
      <c r="G22" s="29"/>
      <c r="H22" s="23"/>
      <c r="I22" s="74"/>
      <c r="J22" s="25"/>
      <c r="K22" s="18"/>
      <c r="L22" s="31"/>
      <c r="M22" s="389"/>
      <c r="N22" s="18"/>
      <c r="O22" s="76"/>
      <c r="P22" s="391"/>
      <c r="Q22" s="179"/>
      <c r="R22" s="178"/>
      <c r="S22" s="31"/>
      <c r="T22" s="277"/>
      <c r="U22" s="19"/>
      <c r="V22" s="177"/>
      <c r="W22" s="77"/>
      <c r="X22" s="318"/>
      <c r="Y22" s="134"/>
      <c r="Z22" s="176"/>
      <c r="AA22" s="350">
        <v>569.64</v>
      </c>
      <c r="AB22" s="365"/>
      <c r="AC22" s="176">
        <v>904.75</v>
      </c>
      <c r="AD22" s="134"/>
      <c r="AE22" s="176">
        <f t="shared" si="1"/>
        <v>1474.3899999999999</v>
      </c>
      <c r="AG22" s="47"/>
      <c r="AH22" s="81"/>
      <c r="AI22" s="49"/>
    </row>
    <row r="23" spans="1:38" ht="16.95" customHeight="1" x14ac:dyDescent="0.3">
      <c r="A23" s="1">
        <v>22</v>
      </c>
      <c r="B23" s="387" t="s">
        <v>294</v>
      </c>
      <c r="C23" s="176">
        <f t="shared" si="0"/>
        <v>1466.4</v>
      </c>
      <c r="D23" s="78"/>
      <c r="E23" s="44"/>
      <c r="F23" s="42"/>
      <c r="G23" s="80"/>
      <c r="H23" s="77"/>
      <c r="I23" s="31"/>
      <c r="J23" s="82"/>
      <c r="K23" s="18"/>
      <c r="L23" s="75"/>
      <c r="M23" s="389"/>
      <c r="N23" s="18"/>
      <c r="O23" s="76"/>
      <c r="P23" s="391"/>
      <c r="Q23" s="179"/>
      <c r="R23" s="178"/>
      <c r="S23" s="31"/>
      <c r="T23" s="277"/>
      <c r="U23" s="19"/>
      <c r="V23" s="177"/>
      <c r="W23" s="77"/>
      <c r="X23" s="318"/>
      <c r="Y23" s="134"/>
      <c r="Z23" s="176"/>
      <c r="AA23" s="350"/>
      <c r="AB23" s="365">
        <v>800.88</v>
      </c>
      <c r="AC23" s="176"/>
      <c r="AD23" s="134">
        <v>665.52</v>
      </c>
      <c r="AE23" s="176">
        <f t="shared" si="1"/>
        <v>1466.4</v>
      </c>
      <c r="AG23" s="47"/>
      <c r="AH23" s="81"/>
      <c r="AI23" s="49"/>
    </row>
    <row r="24" spans="1:38" ht="16.95" customHeight="1" x14ac:dyDescent="0.3">
      <c r="A24" s="1">
        <v>23</v>
      </c>
      <c r="B24" s="254" t="s">
        <v>137</v>
      </c>
      <c r="C24" s="176">
        <f t="shared" si="0"/>
        <v>1335.27</v>
      </c>
      <c r="D24" s="78">
        <v>437.57</v>
      </c>
      <c r="E24" s="20"/>
      <c r="F24" s="18"/>
      <c r="G24" s="29"/>
      <c r="H24" s="23"/>
      <c r="I24" s="74"/>
      <c r="J24" s="25"/>
      <c r="K24" s="18"/>
      <c r="L24" s="31"/>
      <c r="M24" s="389">
        <v>897.7</v>
      </c>
      <c r="N24" s="18"/>
      <c r="O24" s="76"/>
      <c r="P24" s="391"/>
      <c r="Q24" s="179"/>
      <c r="R24" s="178"/>
      <c r="S24" s="31"/>
      <c r="T24" s="277"/>
      <c r="U24" s="19"/>
      <c r="V24" s="177"/>
      <c r="W24" s="77"/>
      <c r="X24" s="318"/>
      <c r="Y24" s="134"/>
      <c r="Z24" s="176"/>
      <c r="AA24" s="350"/>
      <c r="AB24" s="365"/>
      <c r="AC24" s="176"/>
      <c r="AD24" s="134"/>
      <c r="AE24" s="176">
        <f t="shared" si="1"/>
        <v>1335.27</v>
      </c>
    </row>
    <row r="25" spans="1:38" ht="16.95" customHeight="1" x14ac:dyDescent="0.3">
      <c r="A25" s="1">
        <v>24</v>
      </c>
      <c r="B25" s="387" t="s">
        <v>308</v>
      </c>
      <c r="C25" s="176">
        <f t="shared" si="0"/>
        <v>1324.81</v>
      </c>
      <c r="D25" s="78"/>
      <c r="E25" s="44"/>
      <c r="F25" s="42"/>
      <c r="G25" s="80"/>
      <c r="H25" s="77"/>
      <c r="I25" s="31"/>
      <c r="J25" s="82"/>
      <c r="K25" s="18"/>
      <c r="L25" s="75"/>
      <c r="M25" s="389"/>
      <c r="N25" s="18"/>
      <c r="O25" s="76"/>
      <c r="P25" s="391"/>
      <c r="Q25" s="179"/>
      <c r="R25" s="178"/>
      <c r="S25" s="31"/>
      <c r="T25" s="277"/>
      <c r="U25" s="19"/>
      <c r="V25" s="177"/>
      <c r="W25" s="77"/>
      <c r="X25" s="318"/>
      <c r="Y25" s="134"/>
      <c r="Z25" s="176"/>
      <c r="AA25" s="350"/>
      <c r="AB25" s="365"/>
      <c r="AC25" s="176">
        <v>1324.81</v>
      </c>
      <c r="AD25" s="134"/>
      <c r="AE25" s="176">
        <f t="shared" si="1"/>
        <v>1324.81</v>
      </c>
    </row>
    <row r="26" spans="1:38" ht="16.95" customHeight="1" x14ac:dyDescent="0.3">
      <c r="A26" s="1">
        <v>25</v>
      </c>
      <c r="B26" s="1" t="s">
        <v>222</v>
      </c>
      <c r="C26" s="176">
        <f t="shared" si="0"/>
        <v>1003.45</v>
      </c>
      <c r="D26" s="78"/>
      <c r="E26" s="20"/>
      <c r="F26" s="18"/>
      <c r="G26" s="29"/>
      <c r="H26" s="23"/>
      <c r="I26" s="74"/>
      <c r="J26" s="25"/>
      <c r="K26" s="18"/>
      <c r="L26" s="31"/>
      <c r="M26" s="389"/>
      <c r="N26" s="18"/>
      <c r="O26" s="76"/>
      <c r="P26" s="391"/>
      <c r="Q26" s="179"/>
      <c r="R26" s="178"/>
      <c r="S26" s="31"/>
      <c r="T26" s="277"/>
      <c r="U26" s="19">
        <v>1003.45</v>
      </c>
      <c r="V26" s="177"/>
      <c r="W26" s="77"/>
      <c r="X26" s="318"/>
      <c r="Y26" s="134"/>
      <c r="Z26" s="176"/>
      <c r="AA26" s="350"/>
      <c r="AB26" s="365"/>
      <c r="AC26" s="176"/>
      <c r="AD26" s="134"/>
      <c r="AE26" s="176">
        <f t="shared" si="1"/>
        <v>1003.45</v>
      </c>
    </row>
    <row r="27" spans="1:38" ht="16.95" customHeight="1" x14ac:dyDescent="0.3">
      <c r="A27" s="1">
        <v>26</v>
      </c>
      <c r="B27" s="387" t="s">
        <v>316</v>
      </c>
      <c r="C27" s="176">
        <f t="shared" si="0"/>
        <v>988.65</v>
      </c>
      <c r="D27" s="78"/>
      <c r="E27" s="44"/>
      <c r="F27" s="42"/>
      <c r="G27" s="80"/>
      <c r="H27" s="77"/>
      <c r="I27" s="31"/>
      <c r="J27" s="82"/>
      <c r="K27" s="18"/>
      <c r="L27" s="75"/>
      <c r="M27" s="389"/>
      <c r="N27" s="18"/>
      <c r="O27" s="76"/>
      <c r="P27" s="391"/>
      <c r="Q27" s="179"/>
      <c r="R27" s="178"/>
      <c r="S27" s="31"/>
      <c r="T27" s="277"/>
      <c r="U27" s="19"/>
      <c r="V27" s="177"/>
      <c r="W27" s="77"/>
      <c r="X27" s="318"/>
      <c r="Y27" s="134"/>
      <c r="Z27" s="176"/>
      <c r="AA27" s="350"/>
      <c r="AB27" s="365"/>
      <c r="AC27" s="176">
        <v>323.13</v>
      </c>
      <c r="AD27" s="134">
        <v>665.52</v>
      </c>
      <c r="AE27" s="176">
        <f t="shared" si="1"/>
        <v>988.65</v>
      </c>
    </row>
    <row r="28" spans="1:38" ht="16.95" customHeight="1" x14ac:dyDescent="0.3">
      <c r="A28" s="1">
        <v>27</v>
      </c>
      <c r="B28" s="258" t="s">
        <v>96</v>
      </c>
      <c r="C28" s="176">
        <f t="shared" si="0"/>
        <v>975.02</v>
      </c>
      <c r="D28" s="259"/>
      <c r="E28" s="20"/>
      <c r="F28" s="18"/>
      <c r="G28" s="29"/>
      <c r="H28" s="23"/>
      <c r="I28" s="74">
        <v>790.54</v>
      </c>
      <c r="J28" s="25"/>
      <c r="K28" s="18"/>
      <c r="L28" s="31"/>
      <c r="M28" s="389"/>
      <c r="N28" s="18"/>
      <c r="O28" s="76"/>
      <c r="P28" s="391"/>
      <c r="Q28" s="179"/>
      <c r="R28" s="178"/>
      <c r="S28" s="31"/>
      <c r="T28" s="277">
        <v>184.48</v>
      </c>
      <c r="U28" s="19"/>
      <c r="V28" s="177"/>
      <c r="W28" s="77"/>
      <c r="X28" s="318"/>
      <c r="Y28" s="134"/>
      <c r="Z28" s="176"/>
      <c r="AA28" s="350"/>
      <c r="AB28" s="365"/>
      <c r="AC28" s="176"/>
      <c r="AD28" s="134"/>
      <c r="AE28" s="176">
        <f t="shared" si="1"/>
        <v>975.02</v>
      </c>
    </row>
    <row r="29" spans="1:38" ht="16.95" customHeight="1" x14ac:dyDescent="0.3">
      <c r="A29" s="1">
        <v>28</v>
      </c>
      <c r="B29" s="1" t="s">
        <v>271</v>
      </c>
      <c r="C29" s="176">
        <f t="shared" si="0"/>
        <v>970.08</v>
      </c>
      <c r="D29" s="78"/>
      <c r="E29" s="20"/>
      <c r="F29" s="18"/>
      <c r="G29" s="29"/>
      <c r="H29" s="23"/>
      <c r="I29" s="74"/>
      <c r="J29" s="25"/>
      <c r="K29" s="18"/>
      <c r="L29" s="31"/>
      <c r="M29" s="389"/>
      <c r="N29" s="18"/>
      <c r="O29" s="76"/>
      <c r="P29" s="391"/>
      <c r="Q29" s="179"/>
      <c r="R29" s="178"/>
      <c r="S29" s="31"/>
      <c r="T29" s="277"/>
      <c r="U29" s="19"/>
      <c r="V29" s="177"/>
      <c r="W29" s="77"/>
      <c r="X29" s="318"/>
      <c r="Y29" s="134">
        <v>970.08</v>
      </c>
      <c r="Z29" s="176"/>
      <c r="AA29" s="350"/>
      <c r="AB29" s="365"/>
      <c r="AC29" s="176"/>
      <c r="AD29" s="134"/>
      <c r="AE29" s="176">
        <f t="shared" si="1"/>
        <v>970.08</v>
      </c>
    </row>
    <row r="30" spans="1:38" ht="16.95" customHeight="1" x14ac:dyDescent="0.3">
      <c r="A30" s="1">
        <v>29</v>
      </c>
      <c r="B30" s="33" t="s">
        <v>30</v>
      </c>
      <c r="C30" s="176">
        <f t="shared" si="0"/>
        <v>942.81999999999994</v>
      </c>
      <c r="D30" s="78">
        <v>322.42</v>
      </c>
      <c r="E30" s="20"/>
      <c r="F30" s="18"/>
      <c r="G30" s="29"/>
      <c r="H30" s="23">
        <v>620.4</v>
      </c>
      <c r="I30" s="74"/>
      <c r="J30" s="25"/>
      <c r="K30" s="18"/>
      <c r="L30" s="31"/>
      <c r="M30" s="389"/>
      <c r="N30" s="18"/>
      <c r="O30" s="76"/>
      <c r="P30" s="391"/>
      <c r="Q30" s="179"/>
      <c r="R30" s="178"/>
      <c r="S30" s="31"/>
      <c r="T30" s="277"/>
      <c r="U30" s="19"/>
      <c r="V30" s="177"/>
      <c r="W30" s="77"/>
      <c r="X30" s="318"/>
      <c r="Y30" s="134"/>
      <c r="Z30" s="176"/>
      <c r="AA30" s="350"/>
      <c r="AB30" s="365"/>
      <c r="AC30" s="176"/>
      <c r="AD30" s="134"/>
      <c r="AE30" s="176">
        <f t="shared" si="1"/>
        <v>942.81999999999994</v>
      </c>
    </row>
    <row r="31" spans="1:38" ht="16.95" customHeight="1" x14ac:dyDescent="0.3">
      <c r="A31" s="1">
        <v>30</v>
      </c>
      <c r="B31" s="258" t="s">
        <v>65</v>
      </c>
      <c r="C31" s="176">
        <f t="shared" si="0"/>
        <v>921.21</v>
      </c>
      <c r="D31" s="259"/>
      <c r="E31" s="20"/>
      <c r="F31" s="18"/>
      <c r="G31" s="29">
        <v>125.73</v>
      </c>
      <c r="H31" s="23">
        <v>361.9</v>
      </c>
      <c r="I31" s="74"/>
      <c r="J31" s="25"/>
      <c r="K31" s="18"/>
      <c r="L31" s="31"/>
      <c r="M31" s="389"/>
      <c r="N31" s="18"/>
      <c r="O31" s="76"/>
      <c r="P31" s="391"/>
      <c r="Q31" s="179"/>
      <c r="R31" s="178"/>
      <c r="S31" s="31"/>
      <c r="T31" s="277"/>
      <c r="U31" s="19"/>
      <c r="V31" s="177"/>
      <c r="W31" s="77"/>
      <c r="X31" s="318"/>
      <c r="Y31" s="134"/>
      <c r="Z31" s="176">
        <v>433.58</v>
      </c>
      <c r="AA31" s="350"/>
      <c r="AB31" s="365"/>
      <c r="AC31" s="176"/>
      <c r="AD31" s="134"/>
      <c r="AE31" s="176">
        <f t="shared" si="1"/>
        <v>921.21</v>
      </c>
    </row>
    <row r="32" spans="1:38" ht="16.95" customHeight="1" x14ac:dyDescent="0.3">
      <c r="A32" s="1">
        <v>31</v>
      </c>
      <c r="B32" s="33" t="s">
        <v>26</v>
      </c>
      <c r="C32" s="176">
        <f t="shared" si="0"/>
        <v>897.7</v>
      </c>
      <c r="D32" s="78"/>
      <c r="E32" s="20"/>
      <c r="F32" s="18"/>
      <c r="G32" s="29"/>
      <c r="H32" s="23"/>
      <c r="I32" s="74"/>
      <c r="J32" s="25"/>
      <c r="K32" s="18"/>
      <c r="L32" s="31"/>
      <c r="M32" s="389">
        <v>897.7</v>
      </c>
      <c r="N32" s="18"/>
      <c r="O32" s="76"/>
      <c r="P32" s="391"/>
      <c r="Q32" s="179"/>
      <c r="R32" s="178"/>
      <c r="S32" s="31"/>
      <c r="T32" s="277"/>
      <c r="U32" s="19"/>
      <c r="V32" s="177"/>
      <c r="W32" s="77"/>
      <c r="X32" s="318"/>
      <c r="Y32" s="134"/>
      <c r="Z32" s="176"/>
      <c r="AA32" s="350"/>
      <c r="AB32" s="365"/>
      <c r="AC32" s="176"/>
      <c r="AD32" s="134"/>
      <c r="AE32" s="176">
        <f t="shared" si="1"/>
        <v>897.7</v>
      </c>
    </row>
    <row r="33" spans="1:31" ht="16.95" customHeight="1" x14ac:dyDescent="0.3">
      <c r="A33" s="1">
        <v>32</v>
      </c>
      <c r="B33" s="33" t="s">
        <v>28</v>
      </c>
      <c r="C33" s="176">
        <f t="shared" si="0"/>
        <v>875.14</v>
      </c>
      <c r="D33" s="78">
        <v>875.14</v>
      </c>
      <c r="E33" s="20"/>
      <c r="F33" s="18"/>
      <c r="G33" s="29"/>
      <c r="H33" s="23"/>
      <c r="I33" s="74"/>
      <c r="J33" s="25"/>
      <c r="K33" s="18"/>
      <c r="L33" s="31"/>
      <c r="M33" s="389"/>
      <c r="N33" s="18"/>
      <c r="O33" s="76"/>
      <c r="P33" s="391"/>
      <c r="Q33" s="179"/>
      <c r="R33" s="178"/>
      <c r="S33" s="31"/>
      <c r="T33" s="277"/>
      <c r="U33" s="19"/>
      <c r="V33" s="177"/>
      <c r="W33" s="77"/>
      <c r="X33" s="318"/>
      <c r="Y33" s="134"/>
      <c r="Z33" s="176"/>
      <c r="AA33" s="350"/>
      <c r="AB33" s="365"/>
      <c r="AC33" s="176"/>
      <c r="AD33" s="134"/>
      <c r="AE33" s="176">
        <f t="shared" si="1"/>
        <v>875.14</v>
      </c>
    </row>
    <row r="34" spans="1:31" ht="16.95" customHeight="1" x14ac:dyDescent="0.3">
      <c r="A34" s="1">
        <v>33</v>
      </c>
      <c r="B34" s="254" t="s">
        <v>239</v>
      </c>
      <c r="C34" s="176">
        <f t="shared" si="0"/>
        <v>866.21</v>
      </c>
      <c r="D34" s="78"/>
      <c r="E34" s="20"/>
      <c r="F34" s="18"/>
      <c r="G34" s="29"/>
      <c r="H34" s="23"/>
      <c r="I34" s="74"/>
      <c r="J34" s="25"/>
      <c r="K34" s="18"/>
      <c r="L34" s="31"/>
      <c r="M34" s="389"/>
      <c r="N34" s="18"/>
      <c r="O34" s="76"/>
      <c r="P34" s="391"/>
      <c r="Q34" s="179"/>
      <c r="R34" s="178"/>
      <c r="S34" s="31"/>
      <c r="T34" s="277"/>
      <c r="U34" s="19"/>
      <c r="V34" s="177">
        <v>866.21</v>
      </c>
      <c r="W34" s="77"/>
      <c r="X34" s="318"/>
      <c r="Y34" s="134"/>
      <c r="Z34" s="176"/>
      <c r="AA34" s="350"/>
      <c r="AB34" s="365"/>
      <c r="AC34" s="176"/>
      <c r="AD34" s="134"/>
      <c r="AE34" s="176">
        <f t="shared" si="1"/>
        <v>866.21</v>
      </c>
    </row>
    <row r="35" spans="1:31" ht="16.95" customHeight="1" x14ac:dyDescent="0.3">
      <c r="A35" s="1">
        <v>34</v>
      </c>
      <c r="B35" s="1" t="s">
        <v>250</v>
      </c>
      <c r="C35" s="176">
        <f t="shared" si="0"/>
        <v>822.51</v>
      </c>
      <c r="D35" s="78"/>
      <c r="E35" s="20"/>
      <c r="F35" s="18"/>
      <c r="G35" s="29"/>
      <c r="H35" s="23"/>
      <c r="I35" s="74"/>
      <c r="J35" s="25"/>
      <c r="K35" s="18"/>
      <c r="L35" s="31"/>
      <c r="M35" s="389"/>
      <c r="N35" s="18"/>
      <c r="O35" s="76"/>
      <c r="P35" s="391"/>
      <c r="Q35" s="179"/>
      <c r="R35" s="178"/>
      <c r="S35" s="31"/>
      <c r="T35" s="277"/>
      <c r="U35" s="19"/>
      <c r="V35" s="177"/>
      <c r="W35" s="77">
        <v>822.51</v>
      </c>
      <c r="X35" s="318"/>
      <c r="Y35" s="134"/>
      <c r="Z35" s="176"/>
      <c r="AA35" s="350"/>
      <c r="AB35" s="365"/>
      <c r="AC35" s="176"/>
      <c r="AD35" s="134"/>
      <c r="AE35" s="176">
        <f t="shared" si="1"/>
        <v>822.51</v>
      </c>
    </row>
    <row r="36" spans="1:31" ht="16.95" customHeight="1" x14ac:dyDescent="0.3">
      <c r="A36" s="1">
        <v>35</v>
      </c>
      <c r="B36" s="1" t="s">
        <v>160</v>
      </c>
      <c r="C36" s="176">
        <f t="shared" si="0"/>
        <v>806.52</v>
      </c>
      <c r="D36" s="78"/>
      <c r="E36" s="20"/>
      <c r="F36" s="18"/>
      <c r="G36" s="29"/>
      <c r="H36" s="23"/>
      <c r="I36" s="74"/>
      <c r="J36" s="25"/>
      <c r="K36" s="18"/>
      <c r="L36" s="31"/>
      <c r="M36" s="389"/>
      <c r="N36" s="18"/>
      <c r="O36" s="76">
        <v>806.52</v>
      </c>
      <c r="P36" s="391"/>
      <c r="Q36" s="179"/>
      <c r="R36" s="178"/>
      <c r="S36" s="31"/>
      <c r="T36" s="277"/>
      <c r="U36" s="19"/>
      <c r="V36" s="177"/>
      <c r="W36" s="77"/>
      <c r="X36" s="318"/>
      <c r="Y36" s="134"/>
      <c r="Z36" s="176"/>
      <c r="AA36" s="350"/>
      <c r="AB36" s="365"/>
      <c r="AC36" s="176"/>
      <c r="AD36" s="134"/>
      <c r="AE36" s="176">
        <f t="shared" si="1"/>
        <v>806.52</v>
      </c>
    </row>
    <row r="37" spans="1:31" ht="16.95" customHeight="1" x14ac:dyDescent="0.3">
      <c r="A37" s="1">
        <v>36</v>
      </c>
      <c r="B37" s="1" t="s">
        <v>183</v>
      </c>
      <c r="C37" s="176">
        <f t="shared" si="0"/>
        <v>788.43</v>
      </c>
      <c r="D37" s="78"/>
      <c r="E37" s="20"/>
      <c r="F37" s="18"/>
      <c r="K37" s="18"/>
      <c r="L37" s="31"/>
      <c r="M37" s="389"/>
      <c r="N37" s="18"/>
      <c r="O37" s="76"/>
      <c r="P37" s="391"/>
      <c r="Q37" s="179"/>
      <c r="R37" s="178"/>
      <c r="S37" s="31"/>
      <c r="T37" s="277"/>
      <c r="U37" s="19">
        <v>788.43</v>
      </c>
      <c r="V37" s="177"/>
      <c r="W37" s="77"/>
      <c r="X37" s="318"/>
      <c r="Y37" s="134"/>
      <c r="Z37" s="176"/>
      <c r="AA37" s="350"/>
      <c r="AB37" s="365"/>
      <c r="AC37" s="176"/>
      <c r="AD37" s="134"/>
      <c r="AE37" s="176">
        <f t="shared" si="1"/>
        <v>788.43</v>
      </c>
    </row>
    <row r="38" spans="1:31" ht="16.95" customHeight="1" x14ac:dyDescent="0.3">
      <c r="A38" s="1">
        <v>37</v>
      </c>
      <c r="B38" s="1" t="s">
        <v>190</v>
      </c>
      <c r="C38" s="176">
        <f t="shared" si="0"/>
        <v>722.16</v>
      </c>
      <c r="D38" s="78"/>
      <c r="E38" s="20"/>
      <c r="F38" s="18"/>
      <c r="G38" s="29"/>
      <c r="H38" s="23"/>
      <c r="I38" s="74"/>
      <c r="J38" s="25"/>
      <c r="K38" s="18"/>
      <c r="L38" s="31"/>
      <c r="M38" s="389"/>
      <c r="N38" s="18"/>
      <c r="O38" s="76"/>
      <c r="P38" s="391"/>
      <c r="Q38" s="179"/>
      <c r="R38" s="178">
        <v>363.78</v>
      </c>
      <c r="S38" s="31"/>
      <c r="T38" s="277"/>
      <c r="U38" s="19">
        <v>358.38</v>
      </c>
      <c r="V38" s="177"/>
      <c r="W38" s="77"/>
      <c r="X38" s="318"/>
      <c r="Y38" s="134"/>
      <c r="Z38" s="176"/>
      <c r="AA38" s="350"/>
      <c r="AB38" s="365"/>
      <c r="AC38" s="176"/>
      <c r="AD38" s="134"/>
      <c r="AE38" s="176">
        <f t="shared" si="1"/>
        <v>722.16</v>
      </c>
    </row>
    <row r="39" spans="1:31" ht="16.95" customHeight="1" x14ac:dyDescent="0.3">
      <c r="A39" s="1">
        <v>38</v>
      </c>
      <c r="B39" s="1" t="s">
        <v>206</v>
      </c>
      <c r="C39" s="176">
        <f t="shared" si="0"/>
        <v>714.87</v>
      </c>
      <c r="D39" s="78"/>
      <c r="E39" s="20"/>
      <c r="F39" s="18"/>
      <c r="G39" s="29"/>
      <c r="H39" s="23"/>
      <c r="I39" s="74"/>
      <c r="J39" s="25"/>
      <c r="K39" s="18"/>
      <c r="L39" s="31"/>
      <c r="M39" s="389"/>
      <c r="N39" s="18"/>
      <c r="O39" s="76"/>
      <c r="P39" s="391"/>
      <c r="Q39" s="179"/>
      <c r="R39" s="178"/>
      <c r="S39" s="31">
        <v>714.87</v>
      </c>
      <c r="T39" s="277"/>
      <c r="U39" s="19"/>
      <c r="V39" s="177"/>
      <c r="W39" s="77"/>
      <c r="X39" s="318"/>
      <c r="Y39" s="134"/>
      <c r="Z39" s="176"/>
      <c r="AA39" s="350"/>
      <c r="AB39" s="365"/>
      <c r="AC39" s="176"/>
      <c r="AD39" s="134"/>
      <c r="AE39" s="176">
        <f t="shared" si="1"/>
        <v>714.87</v>
      </c>
    </row>
    <row r="40" spans="1:31" ht="16.95" customHeight="1" x14ac:dyDescent="0.3">
      <c r="A40" s="1">
        <v>39</v>
      </c>
      <c r="B40" s="33" t="s">
        <v>11</v>
      </c>
      <c r="C40" s="176">
        <f t="shared" si="0"/>
        <v>699.13000000000011</v>
      </c>
      <c r="D40" s="78">
        <v>115.15</v>
      </c>
      <c r="E40" s="20"/>
      <c r="F40" s="18">
        <v>424.18</v>
      </c>
      <c r="G40" s="29"/>
      <c r="H40" s="23"/>
      <c r="I40" s="74"/>
      <c r="J40" s="25"/>
      <c r="K40" s="18"/>
      <c r="L40" s="31"/>
      <c r="M40" s="389"/>
      <c r="N40" s="18"/>
      <c r="O40" s="76"/>
      <c r="P40" s="391"/>
      <c r="Q40" s="179"/>
      <c r="R40" s="178"/>
      <c r="S40" s="31"/>
      <c r="T40" s="277"/>
      <c r="U40" s="19"/>
      <c r="V40" s="177"/>
      <c r="W40" s="77"/>
      <c r="X40" s="318">
        <v>159.80000000000001</v>
      </c>
      <c r="Y40" s="134"/>
      <c r="Z40" s="176"/>
      <c r="AA40" s="350"/>
      <c r="AB40" s="365"/>
      <c r="AC40" s="176"/>
      <c r="AD40" s="134"/>
      <c r="AE40" s="176">
        <f t="shared" si="1"/>
        <v>699.13000000000011</v>
      </c>
    </row>
    <row r="41" spans="1:31" ht="16.95" customHeight="1" x14ac:dyDescent="0.3">
      <c r="A41" s="1">
        <v>40</v>
      </c>
      <c r="B41" s="258" t="s">
        <v>88</v>
      </c>
      <c r="C41" s="176">
        <f t="shared" si="0"/>
        <v>659.18</v>
      </c>
      <c r="D41" s="259"/>
      <c r="E41" s="20"/>
      <c r="F41" s="18"/>
      <c r="G41" s="29"/>
      <c r="H41" s="23">
        <v>491.15</v>
      </c>
      <c r="I41" s="74"/>
      <c r="J41" s="25">
        <v>168.03</v>
      </c>
      <c r="K41" s="18"/>
      <c r="L41" s="31"/>
      <c r="M41" s="389"/>
      <c r="N41" s="18"/>
      <c r="O41" s="76"/>
      <c r="P41" s="391"/>
      <c r="Q41" s="179"/>
      <c r="R41" s="178"/>
      <c r="S41" s="31"/>
      <c r="T41" s="277"/>
      <c r="U41" s="19"/>
      <c r="V41" s="177"/>
      <c r="W41" s="77"/>
      <c r="X41" s="318"/>
      <c r="Y41" s="134"/>
      <c r="Z41" s="176"/>
      <c r="AA41" s="350"/>
      <c r="AB41" s="365"/>
      <c r="AC41" s="176"/>
      <c r="AD41" s="134"/>
      <c r="AE41" s="176">
        <f t="shared" si="1"/>
        <v>659.18</v>
      </c>
    </row>
    <row r="42" spans="1:31" ht="16.95" customHeight="1" x14ac:dyDescent="0.3">
      <c r="A42" s="1">
        <v>41</v>
      </c>
      <c r="B42" s="301" t="s">
        <v>64</v>
      </c>
      <c r="C42" s="176">
        <f t="shared" si="0"/>
        <v>545.20000000000005</v>
      </c>
      <c r="D42" s="78"/>
      <c r="E42" s="20"/>
      <c r="F42" s="18">
        <v>312.55</v>
      </c>
      <c r="G42" s="29"/>
      <c r="H42" s="23">
        <v>232.65</v>
      </c>
      <c r="I42" s="74"/>
      <c r="J42" s="25"/>
      <c r="K42" s="18"/>
      <c r="L42" s="31"/>
      <c r="M42" s="389"/>
      <c r="N42" s="18"/>
      <c r="O42" s="76"/>
      <c r="P42" s="391"/>
      <c r="Q42" s="179"/>
      <c r="R42" s="178"/>
      <c r="S42" s="31"/>
      <c r="T42" s="277"/>
      <c r="U42" s="19"/>
      <c r="V42" s="177"/>
      <c r="W42" s="77"/>
      <c r="X42" s="318"/>
      <c r="Y42" s="134"/>
      <c r="Z42" s="176"/>
      <c r="AA42" s="350"/>
      <c r="AB42" s="365"/>
      <c r="AC42" s="176"/>
      <c r="AD42" s="134"/>
      <c r="AE42" s="176">
        <f t="shared" si="1"/>
        <v>545.20000000000005</v>
      </c>
    </row>
    <row r="43" spans="1:31" ht="16.95" customHeight="1" x14ac:dyDescent="0.3">
      <c r="A43" s="1">
        <v>42</v>
      </c>
      <c r="B43" s="301" t="s">
        <v>282</v>
      </c>
      <c r="C43" s="176">
        <f t="shared" si="0"/>
        <v>513.95000000000005</v>
      </c>
      <c r="D43" s="78"/>
      <c r="E43" s="20"/>
      <c r="F43" s="18"/>
      <c r="K43" s="18"/>
      <c r="L43" s="31"/>
      <c r="M43" s="389"/>
      <c r="N43" s="18"/>
      <c r="O43" s="76"/>
      <c r="P43" s="391"/>
      <c r="Q43" s="179"/>
      <c r="R43" s="178"/>
      <c r="S43" s="31"/>
      <c r="T43" s="277"/>
      <c r="U43" s="19"/>
      <c r="V43" s="177"/>
      <c r="W43" s="77"/>
      <c r="X43" s="318"/>
      <c r="Y43" s="134"/>
      <c r="Z43" s="176"/>
      <c r="AA43" s="350">
        <v>213.62</v>
      </c>
      <c r="AB43" s="365">
        <v>300.33</v>
      </c>
      <c r="AC43" s="176"/>
      <c r="AD43" s="134"/>
      <c r="AE43" s="176">
        <f t="shared" si="1"/>
        <v>513.95000000000005</v>
      </c>
    </row>
    <row r="44" spans="1:31" ht="16.95" customHeight="1" x14ac:dyDescent="0.3">
      <c r="A44" s="1">
        <v>43</v>
      </c>
      <c r="B44" s="301" t="s">
        <v>112</v>
      </c>
      <c r="C44" s="176">
        <f t="shared" si="0"/>
        <v>302.45</v>
      </c>
      <c r="D44" s="78"/>
      <c r="E44" s="20"/>
      <c r="F44" s="18"/>
      <c r="G44" s="29"/>
      <c r="H44" s="23"/>
      <c r="I44" s="74"/>
      <c r="J44" s="25">
        <v>302.45</v>
      </c>
      <c r="K44" s="18"/>
      <c r="L44" s="31"/>
      <c r="M44" s="389"/>
      <c r="N44" s="18"/>
      <c r="O44" s="76"/>
      <c r="P44" s="391"/>
      <c r="Q44" s="179"/>
      <c r="R44" s="178"/>
      <c r="S44" s="31"/>
      <c r="T44" s="277"/>
      <c r="U44" s="19"/>
      <c r="V44" s="177"/>
      <c r="W44" s="77"/>
      <c r="X44" s="318"/>
      <c r="Y44" s="134"/>
      <c r="Z44" s="176"/>
      <c r="AA44" s="350"/>
      <c r="AB44" s="365"/>
      <c r="AC44" s="176"/>
      <c r="AD44" s="134"/>
      <c r="AE44" s="176">
        <f t="shared" si="1"/>
        <v>302.45</v>
      </c>
    </row>
    <row r="45" spans="1:31" ht="16.95" customHeight="1" x14ac:dyDescent="0.3">
      <c r="A45" s="1">
        <v>44</v>
      </c>
      <c r="B45" s="301" t="s">
        <v>283</v>
      </c>
      <c r="C45" s="176">
        <f t="shared" si="0"/>
        <v>285.52999999999997</v>
      </c>
      <c r="D45" s="78"/>
      <c r="E45" s="20"/>
      <c r="F45" s="18"/>
      <c r="G45" s="29"/>
      <c r="H45" s="23"/>
      <c r="I45" s="74"/>
      <c r="J45" s="25"/>
      <c r="K45" s="18"/>
      <c r="L45" s="31"/>
      <c r="M45" s="389"/>
      <c r="N45" s="18"/>
      <c r="O45" s="76"/>
      <c r="P45" s="391"/>
      <c r="Q45" s="179"/>
      <c r="R45" s="178"/>
      <c r="S45" s="31"/>
      <c r="T45" s="277"/>
      <c r="U45" s="19"/>
      <c r="V45" s="177"/>
      <c r="W45" s="77"/>
      <c r="X45" s="318"/>
      <c r="Y45" s="134"/>
      <c r="Z45" s="176"/>
      <c r="AA45" s="350">
        <v>118.68</v>
      </c>
      <c r="AB45" s="365">
        <v>166.85</v>
      </c>
      <c r="AC45" s="176"/>
      <c r="AD45" s="134"/>
      <c r="AE45" s="176">
        <f t="shared" si="1"/>
        <v>285.52999999999997</v>
      </c>
    </row>
    <row r="46" spans="1:31" ht="16.95" customHeight="1" x14ac:dyDescent="0.3">
      <c r="A46" s="1">
        <v>45</v>
      </c>
      <c r="B46" s="398" t="s">
        <v>77</v>
      </c>
      <c r="C46" s="176">
        <f t="shared" si="0"/>
        <v>226.31</v>
      </c>
      <c r="D46" s="259"/>
      <c r="E46" s="20"/>
      <c r="F46" s="18"/>
      <c r="G46" s="29">
        <v>226.31</v>
      </c>
      <c r="H46" s="23"/>
      <c r="I46" s="74"/>
      <c r="J46" s="25"/>
      <c r="K46" s="18"/>
      <c r="L46" s="31"/>
      <c r="M46" s="389"/>
      <c r="N46" s="18"/>
      <c r="O46" s="76"/>
      <c r="P46" s="391"/>
      <c r="Q46" s="179"/>
      <c r="R46" s="178"/>
      <c r="S46" s="31"/>
      <c r="T46" s="277"/>
      <c r="U46" s="19"/>
      <c r="V46" s="177"/>
      <c r="W46" s="77"/>
      <c r="X46" s="318"/>
      <c r="Y46" s="134"/>
      <c r="Z46" s="176"/>
      <c r="AA46" s="350"/>
      <c r="AB46" s="365"/>
      <c r="AC46" s="176"/>
      <c r="AD46" s="134"/>
      <c r="AE46" s="176">
        <f t="shared" si="1"/>
        <v>226.31</v>
      </c>
    </row>
    <row r="47" spans="1:31" ht="16.95" customHeight="1" x14ac:dyDescent="0.3">
      <c r="A47" s="1">
        <v>46</v>
      </c>
      <c r="B47" s="301" t="s">
        <v>161</v>
      </c>
      <c r="C47" s="176">
        <f t="shared" si="0"/>
        <v>168.03</v>
      </c>
      <c r="D47" s="78"/>
      <c r="E47" s="20"/>
      <c r="F47" s="18"/>
      <c r="G47" s="29"/>
      <c r="H47" s="23"/>
      <c r="I47" s="74"/>
      <c r="J47" s="25"/>
      <c r="K47" s="18"/>
      <c r="L47" s="31"/>
      <c r="M47" s="389"/>
      <c r="N47" s="18"/>
      <c r="O47" s="76">
        <v>168.03</v>
      </c>
      <c r="P47" s="391"/>
      <c r="Q47" s="179"/>
      <c r="R47" s="178"/>
      <c r="S47" s="31"/>
      <c r="T47" s="277"/>
      <c r="U47" s="19"/>
      <c r="V47" s="177"/>
      <c r="W47" s="77"/>
      <c r="X47" s="318"/>
      <c r="Y47" s="134"/>
      <c r="Z47" s="176"/>
      <c r="AA47" s="350"/>
      <c r="AB47" s="365"/>
      <c r="AC47" s="176"/>
      <c r="AD47" s="134"/>
      <c r="AE47" s="176">
        <f t="shared" si="1"/>
        <v>168.03</v>
      </c>
    </row>
    <row r="48" spans="1:31" ht="16.95" customHeight="1" x14ac:dyDescent="0.3">
      <c r="A48" s="1">
        <v>47</v>
      </c>
      <c r="B48" s="301" t="s">
        <v>174</v>
      </c>
      <c r="C48" s="176">
        <f t="shared" si="0"/>
        <v>163.33000000000001</v>
      </c>
      <c r="D48" s="78"/>
      <c r="E48" s="20"/>
      <c r="F48" s="18"/>
      <c r="G48" s="29"/>
      <c r="H48" s="23"/>
      <c r="I48" s="74"/>
      <c r="J48" s="25"/>
      <c r="K48" s="18"/>
      <c r="L48" s="31"/>
      <c r="M48" s="389"/>
      <c r="N48" s="18"/>
      <c r="O48" s="76"/>
      <c r="P48" s="391">
        <v>163.33000000000001</v>
      </c>
      <c r="Q48" s="179"/>
      <c r="R48" s="178"/>
      <c r="S48" s="31"/>
      <c r="T48" s="277"/>
      <c r="U48" s="19"/>
      <c r="V48" s="177"/>
      <c r="W48" s="77"/>
      <c r="X48" s="318"/>
      <c r="Y48" s="134"/>
      <c r="Z48" s="176"/>
      <c r="AA48" s="350"/>
      <c r="AB48" s="365"/>
      <c r="AC48" s="176"/>
      <c r="AD48" s="134"/>
      <c r="AE48" s="176">
        <f t="shared" si="1"/>
        <v>163.33000000000001</v>
      </c>
    </row>
    <row r="49" spans="1:31" ht="16.95" customHeight="1" x14ac:dyDescent="0.3">
      <c r="A49" s="1">
        <v>48</v>
      </c>
      <c r="B49" s="399"/>
      <c r="C49" s="176">
        <f t="shared" ref="C49:C66" si="2">AE49</f>
        <v>0</v>
      </c>
      <c r="D49" s="78"/>
      <c r="E49" s="44"/>
      <c r="F49" s="42"/>
      <c r="G49" s="80"/>
      <c r="H49" s="77"/>
      <c r="I49" s="31"/>
      <c r="J49" s="82"/>
      <c r="K49" s="18"/>
      <c r="L49" s="75"/>
      <c r="M49" s="389"/>
      <c r="N49" s="18"/>
      <c r="O49" s="76"/>
      <c r="P49" s="391"/>
      <c r="Q49" s="179"/>
      <c r="R49" s="178"/>
      <c r="S49" s="31"/>
      <c r="T49" s="277"/>
      <c r="U49" s="19"/>
      <c r="V49" s="177"/>
      <c r="W49" s="77"/>
      <c r="X49" s="318"/>
      <c r="Y49" s="134"/>
      <c r="Z49" s="176"/>
      <c r="AA49" s="350"/>
      <c r="AB49" s="365"/>
      <c r="AC49" s="176"/>
      <c r="AD49" s="134"/>
      <c r="AE49" s="176">
        <f t="shared" ref="AE49:AE66" si="3">SUM(D49:AD49)</f>
        <v>0</v>
      </c>
    </row>
    <row r="50" spans="1:31" ht="16.95" customHeight="1" x14ac:dyDescent="0.3">
      <c r="A50" s="1">
        <v>49</v>
      </c>
      <c r="B50" s="399"/>
      <c r="C50" s="176">
        <f t="shared" si="2"/>
        <v>0</v>
      </c>
      <c r="D50" s="78"/>
      <c r="E50" s="44"/>
      <c r="F50" s="42"/>
      <c r="G50" s="80"/>
      <c r="H50" s="77"/>
      <c r="I50" s="31"/>
      <c r="J50" s="82"/>
      <c r="K50" s="18"/>
      <c r="L50" s="75"/>
      <c r="M50" s="389"/>
      <c r="N50" s="18"/>
      <c r="O50" s="76"/>
      <c r="P50" s="391"/>
      <c r="Q50" s="179"/>
      <c r="R50" s="178"/>
      <c r="S50" s="31"/>
      <c r="T50" s="277"/>
      <c r="U50" s="19"/>
      <c r="V50" s="177"/>
      <c r="W50" s="77"/>
      <c r="X50" s="318"/>
      <c r="Y50" s="134"/>
      <c r="Z50" s="176"/>
      <c r="AA50" s="350"/>
      <c r="AB50" s="365"/>
      <c r="AC50" s="176"/>
      <c r="AD50" s="134"/>
      <c r="AE50" s="176">
        <f t="shared" si="3"/>
        <v>0</v>
      </c>
    </row>
    <row r="51" spans="1:31" ht="16.95" customHeight="1" x14ac:dyDescent="0.3">
      <c r="A51" s="1">
        <v>50</v>
      </c>
      <c r="B51" s="399"/>
      <c r="C51" s="176">
        <f t="shared" si="2"/>
        <v>0</v>
      </c>
      <c r="D51" s="78"/>
      <c r="E51" s="44"/>
      <c r="F51" s="42"/>
      <c r="G51" s="80"/>
      <c r="H51" s="77"/>
      <c r="I51" s="31"/>
      <c r="J51" s="82"/>
      <c r="K51" s="18"/>
      <c r="L51" s="75"/>
      <c r="M51" s="389"/>
      <c r="N51" s="18"/>
      <c r="O51" s="76"/>
      <c r="P51" s="391"/>
      <c r="Q51" s="179"/>
      <c r="R51" s="178"/>
      <c r="S51" s="31"/>
      <c r="T51" s="277"/>
      <c r="U51" s="19"/>
      <c r="V51" s="177"/>
      <c r="W51" s="77"/>
      <c r="X51" s="318"/>
      <c r="Y51" s="134"/>
      <c r="Z51" s="176"/>
      <c r="AA51" s="350"/>
      <c r="AB51" s="365"/>
      <c r="AC51" s="176"/>
      <c r="AD51" s="134"/>
      <c r="AE51" s="176">
        <f t="shared" si="3"/>
        <v>0</v>
      </c>
    </row>
    <row r="52" spans="1:31" ht="16.95" customHeight="1" x14ac:dyDescent="0.3">
      <c r="A52" s="1">
        <v>51</v>
      </c>
      <c r="B52" s="399"/>
      <c r="C52" s="176">
        <f t="shared" si="2"/>
        <v>0</v>
      </c>
      <c r="D52" s="78"/>
      <c r="E52" s="44"/>
      <c r="F52" s="42"/>
      <c r="G52" s="80"/>
      <c r="H52" s="77"/>
      <c r="I52" s="31"/>
      <c r="J52" s="82"/>
      <c r="K52" s="18"/>
      <c r="L52" s="75"/>
      <c r="M52" s="389"/>
      <c r="N52" s="18"/>
      <c r="O52" s="76"/>
      <c r="P52" s="391"/>
      <c r="Q52" s="179"/>
      <c r="R52" s="178"/>
      <c r="S52" s="31"/>
      <c r="T52" s="277"/>
      <c r="U52" s="19"/>
      <c r="V52" s="177"/>
      <c r="W52" s="77"/>
      <c r="X52" s="318"/>
      <c r="Y52" s="134"/>
      <c r="Z52" s="176"/>
      <c r="AA52" s="350"/>
      <c r="AB52" s="365"/>
      <c r="AC52" s="176"/>
      <c r="AD52" s="134"/>
      <c r="AE52" s="176">
        <f t="shared" si="3"/>
        <v>0</v>
      </c>
    </row>
    <row r="53" spans="1:31" ht="16.95" customHeight="1" x14ac:dyDescent="0.3">
      <c r="A53" s="1">
        <v>52</v>
      </c>
      <c r="B53" s="399"/>
      <c r="C53" s="176">
        <f t="shared" si="2"/>
        <v>0</v>
      </c>
      <c r="D53" s="78"/>
      <c r="E53" s="44"/>
      <c r="F53" s="42"/>
      <c r="G53" s="80"/>
      <c r="H53" s="77"/>
      <c r="I53" s="31"/>
      <c r="J53" s="82"/>
      <c r="K53" s="18"/>
      <c r="L53" s="75"/>
      <c r="M53" s="389"/>
      <c r="N53" s="18"/>
      <c r="O53" s="76"/>
      <c r="P53" s="391"/>
      <c r="Q53" s="179"/>
      <c r="R53" s="178"/>
      <c r="S53" s="31"/>
      <c r="T53" s="277"/>
      <c r="U53" s="19"/>
      <c r="V53" s="177"/>
      <c r="W53" s="77"/>
      <c r="X53" s="318"/>
      <c r="Y53" s="134"/>
      <c r="Z53" s="176"/>
      <c r="AA53" s="350"/>
      <c r="AB53" s="365"/>
      <c r="AC53" s="176"/>
      <c r="AD53" s="134"/>
      <c r="AE53" s="176">
        <f t="shared" si="3"/>
        <v>0</v>
      </c>
    </row>
    <row r="54" spans="1:31" ht="16.95" customHeight="1" x14ac:dyDescent="0.3">
      <c r="A54" s="1">
        <v>53</v>
      </c>
      <c r="B54" s="399"/>
      <c r="C54" s="176">
        <f t="shared" si="2"/>
        <v>0</v>
      </c>
      <c r="D54" s="78"/>
      <c r="E54" s="44"/>
      <c r="F54" s="42"/>
      <c r="G54" s="80"/>
      <c r="H54" s="77"/>
      <c r="I54" s="31"/>
      <c r="J54" s="82"/>
      <c r="K54" s="18"/>
      <c r="L54" s="75"/>
      <c r="M54" s="389"/>
      <c r="N54" s="18"/>
      <c r="O54" s="76"/>
      <c r="P54" s="391"/>
      <c r="Q54" s="179"/>
      <c r="R54" s="178"/>
      <c r="S54" s="263"/>
      <c r="T54" s="285"/>
      <c r="U54" s="294"/>
      <c r="V54" s="305"/>
      <c r="W54" s="312"/>
      <c r="X54" s="326"/>
      <c r="Y54" s="337"/>
      <c r="Z54" s="345"/>
      <c r="AA54" s="358"/>
      <c r="AB54" s="373"/>
      <c r="AC54" s="345"/>
      <c r="AD54" s="337"/>
      <c r="AE54" s="176">
        <f t="shared" si="3"/>
        <v>0</v>
      </c>
    </row>
    <row r="55" spans="1:31" ht="16.95" customHeight="1" x14ac:dyDescent="0.3">
      <c r="A55" s="1">
        <v>54</v>
      </c>
      <c r="B55" s="399"/>
      <c r="C55" s="176">
        <f t="shared" si="2"/>
        <v>0</v>
      </c>
      <c r="D55" s="78"/>
      <c r="E55" s="44"/>
      <c r="F55" s="42"/>
      <c r="G55" s="80"/>
      <c r="H55" s="77"/>
      <c r="I55" s="31"/>
      <c r="J55" s="82"/>
      <c r="K55" s="18"/>
      <c r="L55" s="75"/>
      <c r="M55" s="389"/>
      <c r="N55" s="18"/>
      <c r="O55" s="76"/>
      <c r="P55" s="391"/>
      <c r="Q55" s="179"/>
      <c r="R55" s="178"/>
      <c r="S55" s="263"/>
      <c r="T55" s="285"/>
      <c r="U55" s="294"/>
      <c r="V55" s="305"/>
      <c r="W55" s="312"/>
      <c r="X55" s="326"/>
      <c r="Y55" s="337"/>
      <c r="Z55" s="345"/>
      <c r="AA55" s="358"/>
      <c r="AB55" s="373"/>
      <c r="AC55" s="345"/>
      <c r="AD55" s="337"/>
      <c r="AE55" s="176">
        <f t="shared" si="3"/>
        <v>0</v>
      </c>
    </row>
    <row r="56" spans="1:31" ht="16.95" customHeight="1" x14ac:dyDescent="0.3">
      <c r="A56" s="1">
        <v>55</v>
      </c>
      <c r="B56" s="399"/>
      <c r="C56" s="176">
        <f t="shared" si="2"/>
        <v>0</v>
      </c>
      <c r="D56" s="78"/>
      <c r="E56" s="44"/>
      <c r="F56" s="42"/>
      <c r="G56" s="80"/>
      <c r="H56" s="77"/>
      <c r="I56" s="31"/>
      <c r="J56" s="82"/>
      <c r="K56" s="18"/>
      <c r="L56" s="75"/>
      <c r="M56" s="389"/>
      <c r="N56" s="18"/>
      <c r="O56" s="76"/>
      <c r="P56" s="391"/>
      <c r="Q56" s="179"/>
      <c r="R56" s="178"/>
      <c r="S56" s="263"/>
      <c r="T56" s="285"/>
      <c r="U56" s="294"/>
      <c r="V56" s="305"/>
      <c r="W56" s="312"/>
      <c r="X56" s="326"/>
      <c r="Y56" s="337"/>
      <c r="Z56" s="345"/>
      <c r="AA56" s="358"/>
      <c r="AB56" s="373"/>
      <c r="AC56" s="345"/>
      <c r="AD56" s="337"/>
      <c r="AE56" s="176">
        <f t="shared" si="3"/>
        <v>0</v>
      </c>
    </row>
    <row r="57" spans="1:31" ht="16.95" customHeight="1" x14ac:dyDescent="0.3">
      <c r="A57" s="1">
        <v>56</v>
      </c>
      <c r="B57" s="399"/>
      <c r="C57" s="176">
        <f t="shared" si="2"/>
        <v>0</v>
      </c>
      <c r="D57" s="78"/>
      <c r="E57" s="44"/>
      <c r="F57" s="42"/>
      <c r="G57" s="80"/>
      <c r="H57" s="77"/>
      <c r="I57" s="31"/>
      <c r="J57" s="82"/>
      <c r="K57" s="18"/>
      <c r="L57" s="75"/>
      <c r="M57" s="389"/>
      <c r="N57" s="18"/>
      <c r="O57" s="76"/>
      <c r="P57" s="391"/>
      <c r="Q57" s="179"/>
      <c r="R57" s="178"/>
      <c r="S57" s="263"/>
      <c r="T57" s="285"/>
      <c r="U57" s="294"/>
      <c r="V57" s="305"/>
      <c r="W57" s="312"/>
      <c r="X57" s="326"/>
      <c r="Y57" s="337"/>
      <c r="Z57" s="345"/>
      <c r="AA57" s="358"/>
      <c r="AB57" s="373"/>
      <c r="AC57" s="345"/>
      <c r="AD57" s="337"/>
      <c r="AE57" s="176">
        <f t="shared" si="3"/>
        <v>0</v>
      </c>
    </row>
    <row r="58" spans="1:31" ht="16.95" customHeight="1" x14ac:dyDescent="0.3">
      <c r="A58" s="1">
        <v>57</v>
      </c>
      <c r="B58" s="400"/>
      <c r="C58" s="176">
        <f t="shared" si="2"/>
        <v>0</v>
      </c>
      <c r="E58" s="44"/>
      <c r="F58" s="42"/>
      <c r="G58" s="80"/>
      <c r="H58" s="84"/>
      <c r="I58" s="60"/>
      <c r="J58" s="85"/>
      <c r="L58" s="87"/>
      <c r="AE58" s="176">
        <f t="shared" si="3"/>
        <v>0</v>
      </c>
    </row>
    <row r="59" spans="1:31" ht="16.95" customHeight="1" x14ac:dyDescent="0.3">
      <c r="A59" s="1">
        <v>58</v>
      </c>
      <c r="B59" s="400"/>
      <c r="C59" s="176">
        <f t="shared" si="2"/>
        <v>0</v>
      </c>
      <c r="E59" s="44"/>
      <c r="F59" s="42"/>
      <c r="G59" s="80"/>
      <c r="H59" s="84"/>
      <c r="I59" s="60"/>
      <c r="J59" s="85"/>
      <c r="L59" s="87"/>
      <c r="AE59" s="176">
        <f t="shared" si="3"/>
        <v>0</v>
      </c>
    </row>
    <row r="60" spans="1:31" ht="16.95" customHeight="1" x14ac:dyDescent="0.3">
      <c r="A60" s="1">
        <v>59</v>
      </c>
      <c r="B60" s="400"/>
      <c r="C60" s="176">
        <f t="shared" si="2"/>
        <v>0</v>
      </c>
      <c r="E60" s="44"/>
      <c r="F60" s="42"/>
      <c r="G60" s="80"/>
      <c r="H60" s="84"/>
      <c r="I60" s="60"/>
      <c r="J60" s="85"/>
      <c r="L60" s="87"/>
      <c r="AE60" s="176">
        <f t="shared" si="3"/>
        <v>0</v>
      </c>
    </row>
    <row r="61" spans="1:31" ht="16.95" customHeight="1" x14ac:dyDescent="0.3">
      <c r="A61" s="1">
        <v>60</v>
      </c>
      <c r="B61" s="83"/>
      <c r="C61" s="176">
        <f t="shared" si="2"/>
        <v>0</v>
      </c>
      <c r="E61" s="44"/>
      <c r="F61" s="42"/>
      <c r="G61" s="80"/>
      <c r="H61" s="84"/>
      <c r="I61" s="60"/>
      <c r="J61" s="85"/>
      <c r="L61" s="87"/>
      <c r="AE61" s="176">
        <f t="shared" si="3"/>
        <v>0</v>
      </c>
    </row>
    <row r="62" spans="1:31" ht="16.95" customHeight="1" x14ac:dyDescent="0.3">
      <c r="A62" s="1">
        <v>61</v>
      </c>
      <c r="B62" s="83"/>
      <c r="C62" s="176">
        <f t="shared" si="2"/>
        <v>0</v>
      </c>
      <c r="E62" s="44"/>
      <c r="F62" s="42"/>
      <c r="G62" s="80"/>
      <c r="H62" s="84"/>
      <c r="I62" s="60"/>
      <c r="J62" s="85"/>
      <c r="L62" s="87"/>
      <c r="AE62" s="176">
        <f t="shared" si="3"/>
        <v>0</v>
      </c>
    </row>
    <row r="63" spans="1:31" ht="16.95" customHeight="1" x14ac:dyDescent="0.3">
      <c r="A63" s="1">
        <v>62</v>
      </c>
      <c r="B63" s="83"/>
      <c r="C63" s="176">
        <f t="shared" si="2"/>
        <v>0</v>
      </c>
      <c r="E63" s="44"/>
      <c r="F63" s="42"/>
      <c r="G63" s="80"/>
      <c r="H63" s="84"/>
      <c r="I63" s="60"/>
      <c r="J63" s="85"/>
      <c r="L63" s="87"/>
      <c r="AE63" s="176">
        <f t="shared" si="3"/>
        <v>0</v>
      </c>
    </row>
    <row r="64" spans="1:31" ht="16.95" customHeight="1" x14ac:dyDescent="0.3">
      <c r="A64" s="1">
        <v>63</v>
      </c>
      <c r="B64" s="83"/>
      <c r="C64" s="176">
        <f t="shared" si="2"/>
        <v>0</v>
      </c>
      <c r="E64" s="44"/>
      <c r="F64" s="42"/>
      <c r="G64" s="80"/>
      <c r="H64" s="84"/>
      <c r="I64" s="60"/>
      <c r="J64" s="85"/>
      <c r="L64" s="87"/>
      <c r="AE64" s="176">
        <f t="shared" si="3"/>
        <v>0</v>
      </c>
    </row>
    <row r="65" spans="1:31" ht="16.95" customHeight="1" x14ac:dyDescent="0.3">
      <c r="A65" s="1">
        <v>64</v>
      </c>
      <c r="B65" s="83"/>
      <c r="C65" s="176">
        <f t="shared" si="2"/>
        <v>0</v>
      </c>
      <c r="E65" s="44"/>
      <c r="F65" s="42"/>
      <c r="G65" s="80"/>
      <c r="H65" s="84"/>
      <c r="I65" s="60"/>
      <c r="J65" s="85"/>
      <c r="L65" s="87"/>
      <c r="AE65" s="176">
        <f t="shared" si="3"/>
        <v>0</v>
      </c>
    </row>
    <row r="66" spans="1:31" ht="16.95" customHeight="1" x14ac:dyDescent="0.3">
      <c r="A66" s="1">
        <v>65</v>
      </c>
      <c r="B66" s="83"/>
      <c r="C66" s="176">
        <f t="shared" si="2"/>
        <v>0</v>
      </c>
      <c r="E66" s="44"/>
      <c r="F66" s="42"/>
      <c r="G66" s="80"/>
      <c r="H66" s="84"/>
      <c r="I66" s="60"/>
      <c r="J66" s="85"/>
      <c r="L66" s="87"/>
      <c r="AE66" s="176">
        <f t="shared" si="3"/>
        <v>0</v>
      </c>
    </row>
    <row r="67" spans="1:31" ht="16.95" customHeight="1" x14ac:dyDescent="0.3">
      <c r="A67" s="1">
        <v>66</v>
      </c>
      <c r="B67" s="83"/>
      <c r="C67" s="176">
        <f t="shared" ref="C67:C99" si="4">AE67</f>
        <v>0</v>
      </c>
      <c r="E67" s="44"/>
      <c r="F67" s="42"/>
      <c r="G67" s="80"/>
      <c r="H67" s="84"/>
      <c r="I67" s="60"/>
      <c r="J67" s="85"/>
      <c r="L67" s="87"/>
      <c r="AE67" s="176">
        <f t="shared" ref="AE67:AE107" si="5">SUM(D67:AD67)</f>
        <v>0</v>
      </c>
    </row>
    <row r="68" spans="1:31" ht="16.95" customHeight="1" x14ac:dyDescent="0.3">
      <c r="A68" s="1">
        <v>67</v>
      </c>
      <c r="B68" s="83"/>
      <c r="C68" s="176">
        <f t="shared" si="4"/>
        <v>0</v>
      </c>
      <c r="E68" s="44"/>
      <c r="F68" s="42"/>
      <c r="G68" s="80"/>
      <c r="H68" s="84"/>
      <c r="I68" s="60"/>
      <c r="J68" s="85"/>
      <c r="L68" s="87"/>
      <c r="AE68" s="176">
        <f t="shared" si="5"/>
        <v>0</v>
      </c>
    </row>
    <row r="69" spans="1:31" ht="16.95" customHeight="1" x14ac:dyDescent="0.3">
      <c r="A69" s="1">
        <v>68</v>
      </c>
      <c r="B69" s="83"/>
      <c r="C69" s="176">
        <f t="shared" si="4"/>
        <v>0</v>
      </c>
      <c r="E69" s="44"/>
      <c r="F69" s="42"/>
      <c r="G69" s="80"/>
      <c r="H69" s="84"/>
      <c r="I69" s="60"/>
      <c r="J69" s="85"/>
      <c r="L69" s="87"/>
      <c r="AE69" s="176">
        <f t="shared" si="5"/>
        <v>0</v>
      </c>
    </row>
    <row r="70" spans="1:31" ht="16.95" customHeight="1" x14ac:dyDescent="0.3">
      <c r="A70" s="1">
        <v>69</v>
      </c>
      <c r="B70" s="83"/>
      <c r="C70" s="176">
        <f t="shared" si="4"/>
        <v>0</v>
      </c>
      <c r="E70" s="44"/>
      <c r="F70" s="42"/>
      <c r="G70" s="80"/>
      <c r="H70" s="84"/>
      <c r="I70" s="60"/>
      <c r="J70" s="85"/>
      <c r="L70" s="87"/>
      <c r="AE70" s="176">
        <f t="shared" si="5"/>
        <v>0</v>
      </c>
    </row>
    <row r="71" spans="1:31" ht="16.95" customHeight="1" x14ac:dyDescent="0.3">
      <c r="A71" s="1">
        <v>70</v>
      </c>
      <c r="B71" s="83"/>
      <c r="C71" s="176">
        <f t="shared" si="4"/>
        <v>0</v>
      </c>
      <c r="E71" s="44"/>
      <c r="F71" s="42"/>
      <c r="G71" s="80"/>
      <c r="H71" s="84"/>
      <c r="I71" s="60"/>
      <c r="J71" s="85"/>
      <c r="L71" s="87"/>
      <c r="AE71" s="176">
        <f t="shared" si="5"/>
        <v>0</v>
      </c>
    </row>
    <row r="72" spans="1:31" ht="16.95" customHeight="1" x14ac:dyDescent="0.3">
      <c r="A72" s="1">
        <v>71</v>
      </c>
      <c r="B72" s="83"/>
      <c r="C72" s="176">
        <f t="shared" si="4"/>
        <v>0</v>
      </c>
      <c r="E72" s="44"/>
      <c r="F72" s="42"/>
      <c r="G72" s="80"/>
      <c r="H72" s="84"/>
      <c r="I72" s="60"/>
      <c r="J72" s="85"/>
      <c r="L72" s="87"/>
      <c r="AE72" s="176">
        <f t="shared" si="5"/>
        <v>0</v>
      </c>
    </row>
    <row r="73" spans="1:31" ht="16.95" customHeight="1" x14ac:dyDescent="0.3">
      <c r="A73" s="1">
        <v>72</v>
      </c>
      <c r="B73" s="83"/>
      <c r="C73" s="176">
        <f t="shared" si="4"/>
        <v>0</v>
      </c>
      <c r="E73" s="44"/>
      <c r="F73" s="42"/>
      <c r="G73" s="80"/>
      <c r="H73" s="84"/>
      <c r="I73" s="60"/>
      <c r="J73" s="85"/>
      <c r="L73" s="87"/>
      <c r="AE73" s="176">
        <f t="shared" si="5"/>
        <v>0</v>
      </c>
    </row>
    <row r="74" spans="1:31" ht="16.95" customHeight="1" x14ac:dyDescent="0.3">
      <c r="A74" s="1">
        <v>73</v>
      </c>
      <c r="B74" s="83"/>
      <c r="C74" s="176">
        <f t="shared" si="4"/>
        <v>0</v>
      </c>
      <c r="E74" s="44"/>
      <c r="F74" s="42"/>
      <c r="G74" s="80"/>
      <c r="H74" s="84"/>
      <c r="I74" s="60"/>
      <c r="J74" s="85"/>
      <c r="L74" s="87"/>
      <c r="AE74" s="176">
        <f t="shared" si="5"/>
        <v>0</v>
      </c>
    </row>
    <row r="75" spans="1:31" ht="16.95" customHeight="1" x14ac:dyDescent="0.3">
      <c r="A75" s="1">
        <v>74</v>
      </c>
      <c r="B75" s="83"/>
      <c r="C75" s="176">
        <f t="shared" si="4"/>
        <v>0</v>
      </c>
      <c r="E75" s="44"/>
      <c r="F75" s="42"/>
      <c r="G75" s="80"/>
      <c r="H75" s="84"/>
      <c r="I75" s="60"/>
      <c r="J75" s="85"/>
      <c r="L75" s="87"/>
      <c r="AE75" s="176">
        <f t="shared" si="5"/>
        <v>0</v>
      </c>
    </row>
    <row r="76" spans="1:31" x14ac:dyDescent="0.3">
      <c r="A76" s="1">
        <v>75</v>
      </c>
      <c r="B76" s="83"/>
      <c r="C76" s="176">
        <f t="shared" si="4"/>
        <v>0</v>
      </c>
      <c r="E76" s="44"/>
      <c r="F76" s="42"/>
      <c r="G76" s="80"/>
      <c r="H76" s="84"/>
      <c r="I76" s="60"/>
      <c r="J76" s="85"/>
      <c r="L76" s="87"/>
      <c r="AE76" s="176">
        <f t="shared" si="5"/>
        <v>0</v>
      </c>
    </row>
    <row r="77" spans="1:31" x14ac:dyDescent="0.3">
      <c r="A77" s="1">
        <v>76</v>
      </c>
      <c r="B77" s="83"/>
      <c r="C77" s="176">
        <f t="shared" si="4"/>
        <v>0</v>
      </c>
      <c r="E77" s="44"/>
      <c r="F77" s="42"/>
      <c r="G77" s="80"/>
      <c r="H77" s="84"/>
      <c r="I77" s="60"/>
      <c r="J77" s="85"/>
      <c r="L77" s="87"/>
      <c r="AE77" s="176">
        <f t="shared" si="5"/>
        <v>0</v>
      </c>
    </row>
    <row r="78" spans="1:31" x14ac:dyDescent="0.3">
      <c r="A78" s="1">
        <v>77</v>
      </c>
      <c r="B78" s="83"/>
      <c r="C78" s="176">
        <f t="shared" si="4"/>
        <v>0</v>
      </c>
      <c r="E78" s="44"/>
      <c r="F78" s="42"/>
      <c r="G78" s="80"/>
      <c r="H78" s="84"/>
      <c r="I78" s="60"/>
      <c r="J78" s="85"/>
      <c r="L78" s="87"/>
      <c r="AE78" s="176">
        <f t="shared" si="5"/>
        <v>0</v>
      </c>
    </row>
    <row r="79" spans="1:31" x14ac:dyDescent="0.3">
      <c r="A79" s="1">
        <v>78</v>
      </c>
      <c r="B79" s="83"/>
      <c r="C79" s="176">
        <f t="shared" si="4"/>
        <v>0</v>
      </c>
      <c r="E79" s="44"/>
      <c r="F79" s="42"/>
      <c r="G79" s="80"/>
      <c r="H79" s="84"/>
      <c r="I79" s="60"/>
      <c r="J79" s="85"/>
      <c r="L79" s="87"/>
      <c r="AE79" s="176">
        <f t="shared" si="5"/>
        <v>0</v>
      </c>
    </row>
    <row r="80" spans="1:31" x14ac:dyDescent="0.3">
      <c r="A80" s="1">
        <v>79</v>
      </c>
      <c r="B80" s="83"/>
      <c r="C80" s="176">
        <f t="shared" si="4"/>
        <v>0</v>
      </c>
      <c r="E80" s="44"/>
      <c r="F80" s="42"/>
      <c r="G80" s="80"/>
      <c r="H80" s="84"/>
      <c r="I80" s="60"/>
      <c r="J80" s="85"/>
      <c r="L80" s="87"/>
      <c r="AE80" s="176">
        <f t="shared" si="5"/>
        <v>0</v>
      </c>
    </row>
    <row r="81" spans="1:31" x14ac:dyDescent="0.3">
      <c r="A81" s="1">
        <v>80</v>
      </c>
      <c r="B81" s="83"/>
      <c r="C81" s="176">
        <f t="shared" si="4"/>
        <v>0</v>
      </c>
      <c r="E81" s="44"/>
      <c r="F81" s="42"/>
      <c r="G81" s="80"/>
      <c r="H81" s="84"/>
      <c r="I81" s="60"/>
      <c r="J81" s="85"/>
      <c r="L81" s="87"/>
      <c r="AE81" s="176">
        <f t="shared" si="5"/>
        <v>0</v>
      </c>
    </row>
    <row r="82" spans="1:31" x14ac:dyDescent="0.3">
      <c r="A82" s="1">
        <v>81</v>
      </c>
      <c r="B82" s="83"/>
      <c r="C82" s="176">
        <f t="shared" si="4"/>
        <v>0</v>
      </c>
      <c r="E82" s="44"/>
      <c r="F82" s="42"/>
      <c r="G82" s="80"/>
      <c r="H82" s="84"/>
      <c r="I82" s="60"/>
      <c r="J82" s="85"/>
      <c r="L82" s="87"/>
      <c r="AE82" s="176">
        <f t="shared" si="5"/>
        <v>0</v>
      </c>
    </row>
    <row r="83" spans="1:31" x14ac:dyDescent="0.3">
      <c r="A83" s="1">
        <v>82</v>
      </c>
      <c r="B83" s="83"/>
      <c r="C83" s="176">
        <f t="shared" si="4"/>
        <v>0</v>
      </c>
      <c r="E83" s="44"/>
      <c r="F83" s="42"/>
      <c r="G83" s="80"/>
      <c r="H83" s="84"/>
      <c r="I83" s="60"/>
      <c r="J83" s="85"/>
      <c r="L83" s="87"/>
      <c r="AE83" s="176">
        <f t="shared" si="5"/>
        <v>0</v>
      </c>
    </row>
    <row r="84" spans="1:31" x14ac:dyDescent="0.3">
      <c r="A84" s="1">
        <v>83</v>
      </c>
      <c r="B84" s="83"/>
      <c r="C84" s="176">
        <f t="shared" si="4"/>
        <v>0</v>
      </c>
      <c r="E84" s="44"/>
      <c r="F84" s="42"/>
      <c r="G84" s="80"/>
      <c r="H84" s="84"/>
      <c r="I84" s="60"/>
      <c r="J84" s="85"/>
      <c r="L84" s="87"/>
      <c r="AE84" s="176">
        <f t="shared" si="5"/>
        <v>0</v>
      </c>
    </row>
    <row r="85" spans="1:31" x14ac:dyDescent="0.3">
      <c r="A85" s="1">
        <v>84</v>
      </c>
      <c r="C85" s="176">
        <f t="shared" si="4"/>
        <v>0</v>
      </c>
      <c r="AE85" s="176">
        <f t="shared" si="5"/>
        <v>0</v>
      </c>
    </row>
    <row r="86" spans="1:31" x14ac:dyDescent="0.3">
      <c r="A86" s="1">
        <v>85</v>
      </c>
      <c r="C86" s="176">
        <f t="shared" si="4"/>
        <v>0</v>
      </c>
      <c r="AE86" s="176">
        <f t="shared" si="5"/>
        <v>0</v>
      </c>
    </row>
    <row r="87" spans="1:31" x14ac:dyDescent="0.3">
      <c r="A87" s="1">
        <v>86</v>
      </c>
      <c r="C87" s="176">
        <f t="shared" si="4"/>
        <v>0</v>
      </c>
      <c r="AE87" s="176">
        <f t="shared" si="5"/>
        <v>0</v>
      </c>
    </row>
    <row r="88" spans="1:31" x14ac:dyDescent="0.3">
      <c r="A88" s="1">
        <v>87</v>
      </c>
      <c r="C88" s="176">
        <f t="shared" si="4"/>
        <v>0</v>
      </c>
      <c r="AE88" s="176">
        <f t="shared" si="5"/>
        <v>0</v>
      </c>
    </row>
    <row r="89" spans="1:31" x14ac:dyDescent="0.3">
      <c r="C89" s="176">
        <f t="shared" si="4"/>
        <v>0</v>
      </c>
      <c r="AE89" s="176">
        <f t="shared" si="5"/>
        <v>0</v>
      </c>
    </row>
    <row r="90" spans="1:31" x14ac:dyDescent="0.3">
      <c r="C90" s="176">
        <f t="shared" si="4"/>
        <v>0</v>
      </c>
      <c r="AE90" s="176">
        <f t="shared" si="5"/>
        <v>0</v>
      </c>
    </row>
    <row r="91" spans="1:31" x14ac:dyDescent="0.3">
      <c r="C91" s="176">
        <f t="shared" si="4"/>
        <v>0</v>
      </c>
      <c r="AE91" s="176">
        <f t="shared" si="5"/>
        <v>0</v>
      </c>
    </row>
    <row r="92" spans="1:31" x14ac:dyDescent="0.3">
      <c r="C92" s="176">
        <f t="shared" si="4"/>
        <v>0</v>
      </c>
      <c r="AE92" s="176">
        <f t="shared" si="5"/>
        <v>0</v>
      </c>
    </row>
    <row r="93" spans="1:31" x14ac:dyDescent="0.3">
      <c r="C93" s="176">
        <f t="shared" si="4"/>
        <v>0</v>
      </c>
      <c r="AE93" s="176">
        <f t="shared" si="5"/>
        <v>0</v>
      </c>
    </row>
    <row r="94" spans="1:31" x14ac:dyDescent="0.3">
      <c r="C94" s="176">
        <f t="shared" si="4"/>
        <v>0</v>
      </c>
      <c r="AE94" s="176">
        <f t="shared" si="5"/>
        <v>0</v>
      </c>
    </row>
    <row r="95" spans="1:31" x14ac:dyDescent="0.3">
      <c r="C95" s="176">
        <f t="shared" si="4"/>
        <v>0</v>
      </c>
      <c r="AE95" s="176">
        <f t="shared" si="5"/>
        <v>0</v>
      </c>
    </row>
    <row r="96" spans="1:31" x14ac:dyDescent="0.3">
      <c r="C96" s="176">
        <f t="shared" si="4"/>
        <v>0</v>
      </c>
      <c r="AE96" s="176">
        <f t="shared" si="5"/>
        <v>0</v>
      </c>
    </row>
    <row r="97" spans="3:31" x14ac:dyDescent="0.3">
      <c r="C97" s="176">
        <f t="shared" si="4"/>
        <v>0</v>
      </c>
      <c r="AE97" s="176">
        <f t="shared" si="5"/>
        <v>0</v>
      </c>
    </row>
    <row r="98" spans="3:31" x14ac:dyDescent="0.3">
      <c r="C98" s="176">
        <f t="shared" si="4"/>
        <v>0</v>
      </c>
      <c r="AE98" s="176">
        <f t="shared" si="5"/>
        <v>0</v>
      </c>
    </row>
    <row r="99" spans="3:31" x14ac:dyDescent="0.3">
      <c r="C99" s="176">
        <f t="shared" si="4"/>
        <v>0</v>
      </c>
      <c r="AE99" s="176">
        <f t="shared" si="5"/>
        <v>0</v>
      </c>
    </row>
    <row r="100" spans="3:31" x14ac:dyDescent="0.3">
      <c r="AE100" s="176">
        <f t="shared" si="5"/>
        <v>0</v>
      </c>
    </row>
    <row r="101" spans="3:31" x14ac:dyDescent="0.3">
      <c r="AE101" s="176">
        <f t="shared" si="5"/>
        <v>0</v>
      </c>
    </row>
    <row r="102" spans="3:31" x14ac:dyDescent="0.3">
      <c r="AE102" s="176">
        <f t="shared" si="5"/>
        <v>0</v>
      </c>
    </row>
    <row r="103" spans="3:31" x14ac:dyDescent="0.3">
      <c r="AE103" s="176">
        <f t="shared" si="5"/>
        <v>0</v>
      </c>
    </row>
    <row r="104" spans="3:31" x14ac:dyDescent="0.3">
      <c r="AE104" s="176">
        <f t="shared" si="5"/>
        <v>0</v>
      </c>
    </row>
    <row r="105" spans="3:31" x14ac:dyDescent="0.3">
      <c r="AE105" s="176">
        <f t="shared" si="5"/>
        <v>0</v>
      </c>
    </row>
    <row r="106" spans="3:31" x14ac:dyDescent="0.3">
      <c r="AE106" s="176">
        <f t="shared" si="5"/>
        <v>0</v>
      </c>
    </row>
    <row r="107" spans="3:31" x14ac:dyDescent="0.3">
      <c r="AE107" s="176">
        <f t="shared" si="5"/>
        <v>0</v>
      </c>
    </row>
  </sheetData>
  <sortState xmlns:xlrd2="http://schemas.microsoft.com/office/spreadsheetml/2017/richdata2" ref="B2:AE48">
    <sortCondition descending="1" ref="AE2:AE48"/>
  </sortState>
  <pageMargins left="0.7" right="0.7" top="0.75" bottom="0.75" header="0.3" footer="0.3"/>
  <pageSetup scale="2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4D8EA-440F-4E11-8F6D-2942F44AAB83}">
  <dimension ref="A1:AL107"/>
  <sheetViews>
    <sheetView view="pageBreakPreview" zoomScale="70" zoomScaleNormal="90" zoomScaleSheetLayoutView="70" workbookViewId="0"/>
  </sheetViews>
  <sheetFormatPr defaultColWidth="9.109375" defaultRowHeight="15.6" x14ac:dyDescent="0.3"/>
  <cols>
    <col min="1" max="1" width="4.6640625" style="1" customWidth="1"/>
    <col min="2" max="2" width="26.21875" style="1" customWidth="1"/>
    <col min="3" max="3" width="14.33203125" style="190" customWidth="1"/>
    <col min="4" max="4" width="12.6640625" style="88" hidden="1" customWidth="1"/>
    <col min="5" max="5" width="12.6640625" style="35" hidden="1" customWidth="1"/>
    <col min="6" max="6" width="12.6640625" style="36" hidden="1" customWidth="1"/>
    <col min="7" max="7" width="12.6640625" style="37" hidden="1" customWidth="1"/>
    <col min="8" max="8" width="12.6640625" style="38" hidden="1" customWidth="1"/>
    <col min="9" max="9" width="12.6640625" style="39" hidden="1" customWidth="1"/>
    <col min="10" max="10" width="12.6640625" style="40" hidden="1" customWidth="1"/>
    <col min="11" max="11" width="12.6640625" style="37" hidden="1" customWidth="1"/>
    <col min="12" max="12" width="12.6640625" style="61" hidden="1" customWidth="1"/>
    <col min="13" max="13" width="12.6640625" style="62" customWidth="1"/>
    <col min="14" max="14" width="12.6640625" style="61" customWidth="1"/>
    <col min="15" max="15" width="12.6640625" style="63" customWidth="1"/>
    <col min="16" max="16" width="12.6640625" style="64" customWidth="1"/>
    <col min="17" max="17" width="12.6640625" style="65" customWidth="1"/>
    <col min="18" max="18" width="12.6640625" style="66" customWidth="1"/>
    <col min="19" max="19" width="12.6640625" style="271" customWidth="1"/>
    <col min="20" max="20" width="12.6640625" style="283" customWidth="1"/>
    <col min="21" max="21" width="12.6640625" style="65" customWidth="1"/>
    <col min="22" max="22" width="12.6640625" style="303" customWidth="1"/>
    <col min="23" max="23" width="12.6640625" style="123" customWidth="1"/>
    <col min="24" max="24" width="12.6640625" style="324" customWidth="1"/>
    <col min="25" max="25" width="12.6640625" style="335" customWidth="1"/>
    <col min="26" max="26" width="12.6640625" style="343" customWidth="1"/>
    <col min="27" max="27" width="12.6640625" style="356" customWidth="1"/>
    <col min="28" max="28" width="12.6640625" style="371" customWidth="1"/>
    <col min="29" max="29" width="12.6640625" style="343" customWidth="1"/>
    <col min="30" max="30" width="12.6640625" style="335" customWidth="1"/>
    <col min="31" max="31" width="15.33203125" style="67" customWidth="1"/>
    <col min="32" max="32" width="4.6640625" style="17" customWidth="1"/>
    <col min="33" max="33" width="17.44140625" style="17" customWidth="1"/>
    <col min="34" max="34" width="28.109375" style="17" customWidth="1"/>
    <col min="35" max="35" width="6.33203125" style="17" customWidth="1"/>
    <col min="36" max="36" width="10.6640625" style="17" customWidth="1"/>
    <col min="37" max="37" width="12.44140625" style="17" customWidth="1"/>
    <col min="38" max="16384" width="9.109375" style="17"/>
  </cols>
  <sheetData>
    <row r="1" spans="1:38" ht="100.2" customHeight="1" x14ac:dyDescent="0.3">
      <c r="B1" s="2" t="s">
        <v>0</v>
      </c>
      <c r="C1" s="384" t="s">
        <v>1</v>
      </c>
      <c r="D1" s="247" t="s">
        <v>19</v>
      </c>
      <c r="E1" s="3" t="s">
        <v>35</v>
      </c>
      <c r="F1" s="4" t="s">
        <v>52</v>
      </c>
      <c r="G1" s="5" t="s">
        <v>68</v>
      </c>
      <c r="H1" s="6" t="s">
        <v>81</v>
      </c>
      <c r="I1" s="7" t="s">
        <v>92</v>
      </c>
      <c r="J1" s="8" t="s">
        <v>102</v>
      </c>
      <c r="K1" s="5" t="s">
        <v>114</v>
      </c>
      <c r="L1" s="9" t="s">
        <v>115</v>
      </c>
      <c r="M1" s="8" t="s">
        <v>126</v>
      </c>
      <c r="N1" s="9" t="s">
        <v>140</v>
      </c>
      <c r="O1" s="10" t="s">
        <v>149</v>
      </c>
      <c r="P1" s="11" t="s">
        <v>164</v>
      </c>
      <c r="Q1" s="12" t="s">
        <v>165</v>
      </c>
      <c r="R1" s="13" t="s">
        <v>166</v>
      </c>
      <c r="S1" s="269" t="s">
        <v>192</v>
      </c>
      <c r="T1" s="281" t="s">
        <v>193</v>
      </c>
      <c r="U1" s="12" t="s">
        <v>194</v>
      </c>
      <c r="V1" s="5" t="s">
        <v>195</v>
      </c>
      <c r="W1" s="95" t="s">
        <v>196</v>
      </c>
      <c r="X1" s="322" t="s">
        <v>225</v>
      </c>
      <c r="Y1" s="333" t="s">
        <v>197</v>
      </c>
      <c r="Z1" s="68" t="s">
        <v>198</v>
      </c>
      <c r="AA1" s="354" t="s">
        <v>227</v>
      </c>
      <c r="AB1" s="369" t="s">
        <v>226</v>
      </c>
      <c r="AC1" s="68" t="s">
        <v>199</v>
      </c>
      <c r="AD1" s="333" t="s">
        <v>200</v>
      </c>
      <c r="AE1" s="16" t="s">
        <v>1</v>
      </c>
    </row>
    <row r="2" spans="1:38" ht="16.95" customHeight="1" x14ac:dyDescent="0.3">
      <c r="A2" s="1">
        <v>1</v>
      </c>
      <c r="B2" s="254" t="s">
        <v>218</v>
      </c>
      <c r="C2" s="176">
        <f t="shared" ref="C2:C33" si="0">AE2</f>
        <v>10720</v>
      </c>
      <c r="D2" s="78"/>
      <c r="E2" s="20">
        <v>942.82</v>
      </c>
      <c r="F2" s="21"/>
      <c r="G2" s="22"/>
      <c r="H2" s="23"/>
      <c r="I2" s="24">
        <v>245.34</v>
      </c>
      <c r="J2" s="25"/>
      <c r="K2" s="22"/>
      <c r="L2" s="26"/>
      <c r="M2" s="25"/>
      <c r="N2" s="26"/>
      <c r="O2" s="27"/>
      <c r="P2" s="28"/>
      <c r="Q2" s="29">
        <v>947.52</v>
      </c>
      <c r="R2" s="30">
        <v>1374.28</v>
      </c>
      <c r="S2" s="270"/>
      <c r="T2" s="282">
        <v>1217.54</v>
      </c>
      <c r="U2" s="29">
        <v>1433.5</v>
      </c>
      <c r="V2" s="22">
        <v>4559</v>
      </c>
      <c r="W2" s="106"/>
      <c r="X2" s="323"/>
      <c r="Y2" s="334"/>
      <c r="Z2" s="74"/>
      <c r="AA2" s="355"/>
      <c r="AB2" s="370"/>
      <c r="AC2" s="74"/>
      <c r="AD2" s="334"/>
      <c r="AE2" s="32">
        <f t="shared" ref="AE2:AE33" si="1">SUM(D2:AD2)</f>
        <v>10720</v>
      </c>
    </row>
    <row r="3" spans="1:38" ht="16.95" customHeight="1" x14ac:dyDescent="0.3">
      <c r="A3" s="1">
        <v>2</v>
      </c>
      <c r="B3" s="254" t="s">
        <v>272</v>
      </c>
      <c r="C3" s="176">
        <f t="shared" si="0"/>
        <v>9087.7000000000007</v>
      </c>
      <c r="D3" s="78"/>
      <c r="E3" s="20"/>
      <c r="F3" s="21"/>
      <c r="G3" s="22"/>
      <c r="H3" s="23"/>
      <c r="I3" s="24">
        <v>381.64</v>
      </c>
      <c r="J3" s="25"/>
      <c r="K3" s="22"/>
      <c r="L3" s="26"/>
      <c r="M3" s="25"/>
      <c r="N3" s="26"/>
      <c r="O3" s="27"/>
      <c r="P3" s="28"/>
      <c r="Q3" s="29">
        <v>552.72</v>
      </c>
      <c r="R3" s="30">
        <v>767.98</v>
      </c>
      <c r="S3" s="270"/>
      <c r="T3" s="282">
        <v>1955.44</v>
      </c>
      <c r="U3" s="29"/>
      <c r="V3" s="22">
        <v>2393.48</v>
      </c>
      <c r="W3" s="106"/>
      <c r="X3" s="323"/>
      <c r="Y3" s="334">
        <v>1172.18</v>
      </c>
      <c r="Z3" s="74">
        <v>1397.08</v>
      </c>
      <c r="AA3" s="355"/>
      <c r="AB3" s="370">
        <v>467.18</v>
      </c>
      <c r="AC3" s="74"/>
      <c r="AD3" s="334"/>
      <c r="AE3" s="32">
        <f t="shared" si="1"/>
        <v>9087.7000000000007</v>
      </c>
    </row>
    <row r="4" spans="1:38" ht="16.95" customHeight="1" x14ac:dyDescent="0.3">
      <c r="A4" s="1">
        <v>3</v>
      </c>
      <c r="B4" s="254" t="s">
        <v>278</v>
      </c>
      <c r="C4" s="176">
        <f t="shared" si="0"/>
        <v>7576.65</v>
      </c>
      <c r="L4" s="41"/>
      <c r="M4" s="40">
        <v>1705.63</v>
      </c>
      <c r="N4" s="41"/>
      <c r="O4" s="42"/>
      <c r="P4" s="43">
        <v>293.99</v>
      </c>
      <c r="Q4" s="44">
        <v>355.32</v>
      </c>
      <c r="R4" s="45"/>
      <c r="S4" s="267"/>
      <c r="T4" s="279"/>
      <c r="U4" s="44">
        <v>1218.48</v>
      </c>
      <c r="V4" s="37"/>
      <c r="W4" s="101"/>
      <c r="X4" s="319"/>
      <c r="Y4" s="331"/>
      <c r="Z4" s="80">
        <v>1156.2</v>
      </c>
      <c r="AA4" s="351">
        <v>1020.61</v>
      </c>
      <c r="AB4" s="366">
        <v>634.03</v>
      </c>
      <c r="AC4" s="80"/>
      <c r="AD4" s="331">
        <v>1192.3900000000001</v>
      </c>
      <c r="AE4" s="32">
        <f t="shared" si="1"/>
        <v>7576.65</v>
      </c>
    </row>
    <row r="5" spans="1:38" ht="16.95" customHeight="1" x14ac:dyDescent="0.3">
      <c r="A5" s="1">
        <v>4</v>
      </c>
      <c r="B5" s="254" t="s">
        <v>207</v>
      </c>
      <c r="C5" s="176">
        <f t="shared" si="0"/>
        <v>6983.3899999999994</v>
      </c>
      <c r="D5" s="78"/>
      <c r="E5" s="20"/>
      <c r="F5" s="21"/>
      <c r="G5" s="22"/>
      <c r="H5" s="23"/>
      <c r="I5" s="24"/>
      <c r="J5" s="25"/>
      <c r="K5" s="22"/>
      <c r="L5" s="26"/>
      <c r="M5" s="25">
        <v>179.54</v>
      </c>
      <c r="N5" s="26">
        <v>390.1</v>
      </c>
      <c r="O5" s="27"/>
      <c r="P5" s="28">
        <v>620.64</v>
      </c>
      <c r="Q5" s="29"/>
      <c r="R5" s="30"/>
      <c r="S5" s="270">
        <v>1588.6</v>
      </c>
      <c r="T5" s="282"/>
      <c r="U5" s="29"/>
      <c r="V5" s="22">
        <v>3008.95</v>
      </c>
      <c r="W5" s="106"/>
      <c r="X5" s="323"/>
      <c r="Y5" s="334"/>
      <c r="Z5" s="74"/>
      <c r="AA5" s="355"/>
      <c r="AB5" s="370"/>
      <c r="AC5" s="74">
        <v>1195.56</v>
      </c>
      <c r="AD5" s="334"/>
      <c r="AE5" s="32">
        <f t="shared" si="1"/>
        <v>6983.3899999999994</v>
      </c>
      <c r="AG5" s="46"/>
      <c r="AH5" s="47"/>
      <c r="AI5" s="48"/>
      <c r="AJ5" s="48"/>
      <c r="AK5" s="49"/>
    </row>
    <row r="6" spans="1:38" ht="16.95" customHeight="1" x14ac:dyDescent="0.3">
      <c r="A6" s="1">
        <v>5</v>
      </c>
      <c r="B6" s="143" t="s">
        <v>2</v>
      </c>
      <c r="C6" s="176">
        <f t="shared" si="0"/>
        <v>3733.46</v>
      </c>
      <c r="D6" s="260"/>
      <c r="E6" s="20"/>
      <c r="F6" s="21"/>
      <c r="G6" s="22"/>
      <c r="H6" s="23">
        <v>749.65</v>
      </c>
      <c r="I6" s="24"/>
      <c r="J6" s="25">
        <v>638.5</v>
      </c>
      <c r="K6" s="22">
        <v>451.2</v>
      </c>
      <c r="L6" s="26">
        <v>517</v>
      </c>
      <c r="M6" s="25"/>
      <c r="N6" s="26"/>
      <c r="O6" s="27">
        <v>302.45</v>
      </c>
      <c r="P6" s="28"/>
      <c r="Q6" s="29"/>
      <c r="R6" s="30"/>
      <c r="S6" s="270"/>
      <c r="T6" s="282"/>
      <c r="U6" s="29"/>
      <c r="V6" s="22"/>
      <c r="W6" s="106"/>
      <c r="X6" s="323"/>
      <c r="Y6" s="334">
        <v>363.78</v>
      </c>
      <c r="Z6" s="74"/>
      <c r="AA6" s="355"/>
      <c r="AB6" s="370"/>
      <c r="AC6" s="74">
        <v>710.88</v>
      </c>
      <c r="AD6" s="334"/>
      <c r="AE6" s="32">
        <f t="shared" si="1"/>
        <v>3733.46</v>
      </c>
      <c r="AG6" s="46"/>
      <c r="AH6" s="47"/>
      <c r="AI6" s="48"/>
      <c r="AJ6" s="48"/>
      <c r="AK6" s="49"/>
    </row>
    <row r="7" spans="1:38" ht="16.95" customHeight="1" x14ac:dyDescent="0.3">
      <c r="A7" s="1">
        <v>6</v>
      </c>
      <c r="B7" s="254" t="s">
        <v>122</v>
      </c>
      <c r="C7" s="176">
        <f t="shared" si="0"/>
        <v>3671.65</v>
      </c>
      <c r="D7" s="78"/>
      <c r="E7" s="20"/>
      <c r="F7" s="21"/>
      <c r="G7" s="22"/>
      <c r="H7" s="23"/>
      <c r="I7" s="24"/>
      <c r="J7" s="25"/>
      <c r="K7" s="22">
        <v>300.8</v>
      </c>
      <c r="L7" s="26">
        <v>775.5</v>
      </c>
      <c r="M7" s="25"/>
      <c r="N7" s="26"/>
      <c r="O7" s="27">
        <v>1108.97</v>
      </c>
      <c r="P7" s="28"/>
      <c r="Q7" s="29"/>
      <c r="R7" s="30"/>
      <c r="S7" s="270"/>
      <c r="T7" s="282"/>
      <c r="U7" s="29"/>
      <c r="V7" s="22"/>
      <c r="W7" s="106"/>
      <c r="X7" s="323"/>
      <c r="Y7" s="334"/>
      <c r="Z7" s="74"/>
      <c r="AA7" s="355"/>
      <c r="AB7" s="370"/>
      <c r="AC7" s="74">
        <v>1486.38</v>
      </c>
      <c r="AD7" s="334"/>
      <c r="AE7" s="32">
        <f t="shared" si="1"/>
        <v>3671.65</v>
      </c>
      <c r="AG7" s="46"/>
      <c r="AH7" s="47"/>
      <c r="AI7" s="48"/>
      <c r="AJ7" s="48"/>
      <c r="AK7" s="49"/>
    </row>
    <row r="8" spans="1:38" ht="16.95" customHeight="1" x14ac:dyDescent="0.3">
      <c r="A8" s="1">
        <v>7</v>
      </c>
      <c r="B8" s="33" t="s">
        <v>9</v>
      </c>
      <c r="C8" s="176">
        <f t="shared" si="0"/>
        <v>3577.18</v>
      </c>
      <c r="D8" s="78"/>
      <c r="E8" s="20"/>
      <c r="F8" s="21">
        <v>647.42999999999995</v>
      </c>
      <c r="G8" s="22">
        <v>352.03</v>
      </c>
      <c r="H8" s="23">
        <v>129.25</v>
      </c>
      <c r="I8" s="24"/>
      <c r="J8" s="25">
        <v>470.47</v>
      </c>
      <c r="K8" s="22"/>
      <c r="L8" s="26"/>
      <c r="M8" s="25"/>
      <c r="N8" s="26"/>
      <c r="O8" s="27">
        <v>806.52</v>
      </c>
      <c r="P8" s="28"/>
      <c r="Q8" s="29"/>
      <c r="R8" s="30"/>
      <c r="S8" s="270"/>
      <c r="T8" s="282"/>
      <c r="U8" s="29"/>
      <c r="V8" s="22"/>
      <c r="W8" s="106">
        <v>851.88</v>
      </c>
      <c r="X8" s="323">
        <v>319.60000000000002</v>
      </c>
      <c r="Y8" s="334"/>
      <c r="Z8" s="74"/>
      <c r="AA8" s="355"/>
      <c r="AB8" s="370"/>
      <c r="AC8" s="74"/>
      <c r="AD8" s="334"/>
      <c r="AE8" s="32">
        <f t="shared" si="1"/>
        <v>3577.18</v>
      </c>
      <c r="AG8" s="46"/>
      <c r="AH8" s="48"/>
      <c r="AI8" s="48"/>
      <c r="AJ8" s="49"/>
    </row>
    <row r="9" spans="1:38" ht="16.95" customHeight="1" x14ac:dyDescent="0.3">
      <c r="A9" s="1">
        <v>8</v>
      </c>
      <c r="B9" s="33" t="s">
        <v>79</v>
      </c>
      <c r="C9" s="176">
        <f t="shared" si="0"/>
        <v>2720.6</v>
      </c>
      <c r="D9" s="78"/>
      <c r="E9" s="20"/>
      <c r="F9" s="21"/>
      <c r="G9" s="22">
        <v>477.76</v>
      </c>
      <c r="H9" s="23"/>
      <c r="I9" s="24"/>
      <c r="J9" s="25">
        <v>806.52</v>
      </c>
      <c r="K9" s="22"/>
      <c r="L9" s="26"/>
      <c r="M9" s="25">
        <v>1436.32</v>
      </c>
      <c r="N9" s="26"/>
      <c r="O9" s="27"/>
      <c r="P9" s="28"/>
      <c r="Q9" s="29"/>
      <c r="R9" s="30"/>
      <c r="S9" s="270"/>
      <c r="T9" s="282"/>
      <c r="U9" s="29"/>
      <c r="V9" s="22"/>
      <c r="W9" s="106"/>
      <c r="X9" s="323"/>
      <c r="Y9" s="334"/>
      <c r="Z9" s="74"/>
      <c r="AA9" s="355"/>
      <c r="AB9" s="370"/>
      <c r="AC9" s="74"/>
      <c r="AD9" s="334"/>
      <c r="AE9" s="32">
        <f t="shared" si="1"/>
        <v>2720.6</v>
      </c>
      <c r="AG9" s="46"/>
      <c r="AJ9" s="49"/>
    </row>
    <row r="10" spans="1:38" ht="16.95" customHeight="1" x14ac:dyDescent="0.35">
      <c r="A10" s="1">
        <v>9</v>
      </c>
      <c r="B10" s="254" t="s">
        <v>309</v>
      </c>
      <c r="C10" s="176">
        <f t="shared" si="0"/>
        <v>2238.02</v>
      </c>
      <c r="D10" s="78"/>
      <c r="E10" s="20"/>
      <c r="F10" s="21"/>
      <c r="G10" s="22"/>
      <c r="H10" s="23"/>
      <c r="I10" s="24"/>
      <c r="J10" s="25"/>
      <c r="K10" s="22"/>
      <c r="L10" s="26"/>
      <c r="M10" s="25"/>
      <c r="N10" s="26"/>
      <c r="O10" s="27"/>
      <c r="P10" s="28"/>
      <c r="Q10" s="29"/>
      <c r="R10" s="30">
        <v>565.88</v>
      </c>
      <c r="S10" s="270">
        <v>476.58</v>
      </c>
      <c r="T10" s="282"/>
      <c r="U10" s="29"/>
      <c r="V10" s="22"/>
      <c r="W10" s="106"/>
      <c r="X10" s="323"/>
      <c r="Y10" s="334"/>
      <c r="Z10" s="74"/>
      <c r="AA10" s="355"/>
      <c r="AB10" s="370"/>
      <c r="AC10" s="74">
        <v>1195.56</v>
      </c>
      <c r="AD10" s="334"/>
      <c r="AE10" s="32">
        <f t="shared" si="1"/>
        <v>2238.02</v>
      </c>
      <c r="AG10" s="46"/>
      <c r="AH10" s="50"/>
      <c r="AI10" s="50"/>
      <c r="AJ10" s="50"/>
      <c r="AK10" s="51"/>
      <c r="AL10" s="46"/>
    </row>
    <row r="11" spans="1:38" ht="16.95" customHeight="1" x14ac:dyDescent="0.3">
      <c r="A11" s="1">
        <v>10</v>
      </c>
      <c r="B11" s="33" t="s">
        <v>141</v>
      </c>
      <c r="C11" s="176">
        <f t="shared" si="0"/>
        <v>2159.1800000000003</v>
      </c>
      <c r="D11" s="78"/>
      <c r="E11" s="20"/>
      <c r="F11" s="21"/>
      <c r="G11" s="22"/>
      <c r="H11" s="23"/>
      <c r="I11" s="24"/>
      <c r="J11" s="25"/>
      <c r="K11" s="22"/>
      <c r="L11" s="26"/>
      <c r="M11" s="25"/>
      <c r="N11" s="26">
        <v>780.2</v>
      </c>
      <c r="O11" s="27"/>
      <c r="P11" s="28"/>
      <c r="Q11" s="29"/>
      <c r="R11" s="30"/>
      <c r="S11" s="270"/>
      <c r="T11" s="282"/>
      <c r="U11" s="29"/>
      <c r="V11" s="22"/>
      <c r="W11" s="106">
        <v>411.25</v>
      </c>
      <c r="X11" s="323"/>
      <c r="Y11" s="334"/>
      <c r="Z11" s="74"/>
      <c r="AA11" s="355"/>
      <c r="AB11" s="370">
        <v>967.73</v>
      </c>
      <c r="AC11" s="74"/>
      <c r="AD11" s="334"/>
      <c r="AE11" s="32">
        <f t="shared" si="1"/>
        <v>2159.1800000000003</v>
      </c>
      <c r="AH11" s="52"/>
      <c r="AI11" s="48"/>
      <c r="AJ11" s="48"/>
      <c r="AK11" s="46"/>
      <c r="AL11" s="46"/>
    </row>
    <row r="12" spans="1:38" ht="16.95" customHeight="1" x14ac:dyDescent="0.3">
      <c r="A12" s="1">
        <v>11</v>
      </c>
      <c r="B12" s="254" t="s">
        <v>50</v>
      </c>
      <c r="C12" s="176">
        <f t="shared" si="0"/>
        <v>2145.08</v>
      </c>
      <c r="D12" s="78"/>
      <c r="E12" s="20">
        <v>665.52</v>
      </c>
      <c r="F12" s="21"/>
      <c r="G12" s="22"/>
      <c r="H12" s="23"/>
      <c r="I12" s="24">
        <v>586.09</v>
      </c>
      <c r="J12" s="25"/>
      <c r="K12" s="22"/>
      <c r="L12" s="26"/>
      <c r="M12" s="25"/>
      <c r="N12" s="26"/>
      <c r="O12" s="27"/>
      <c r="P12" s="28"/>
      <c r="Q12" s="29">
        <v>750.12</v>
      </c>
      <c r="R12" s="30"/>
      <c r="S12" s="270"/>
      <c r="T12" s="282"/>
      <c r="U12" s="29">
        <v>143.35</v>
      </c>
      <c r="V12" s="22"/>
      <c r="W12" s="106"/>
      <c r="X12" s="323"/>
      <c r="Y12" s="334"/>
      <c r="Z12" s="74"/>
      <c r="AA12" s="355"/>
      <c r="AB12" s="370"/>
      <c r="AC12" s="74"/>
      <c r="AD12" s="334"/>
      <c r="AE12" s="32">
        <f t="shared" si="1"/>
        <v>2145.08</v>
      </c>
      <c r="AH12" s="52"/>
      <c r="AI12" s="48"/>
      <c r="AJ12" s="48"/>
      <c r="AK12" s="46"/>
      <c r="AL12" s="46"/>
    </row>
    <row r="13" spans="1:38" ht="16.95" customHeight="1" x14ac:dyDescent="0.3">
      <c r="A13" s="1">
        <v>12</v>
      </c>
      <c r="B13" s="254" t="s">
        <v>139</v>
      </c>
      <c r="C13" s="176">
        <f t="shared" si="0"/>
        <v>2131.9300000000003</v>
      </c>
      <c r="D13" s="78"/>
      <c r="E13" s="20">
        <v>388.22</v>
      </c>
      <c r="F13" s="21"/>
      <c r="G13" s="22"/>
      <c r="H13" s="23"/>
      <c r="I13" s="24"/>
      <c r="J13" s="25"/>
      <c r="K13" s="22"/>
      <c r="L13" s="26"/>
      <c r="M13" s="25">
        <v>897.7</v>
      </c>
      <c r="N13" s="26"/>
      <c r="O13" s="27"/>
      <c r="P13" s="28"/>
      <c r="Q13" s="29"/>
      <c r="R13" s="30"/>
      <c r="S13" s="270"/>
      <c r="T13" s="282"/>
      <c r="U13" s="29"/>
      <c r="V13" s="22">
        <v>569.88</v>
      </c>
      <c r="W13" s="106">
        <v>146.88</v>
      </c>
      <c r="X13" s="323"/>
      <c r="Y13" s="334"/>
      <c r="Z13" s="74"/>
      <c r="AA13" s="355"/>
      <c r="AB13" s="370"/>
      <c r="AC13" s="74">
        <v>129.25</v>
      </c>
      <c r="AD13" s="334"/>
      <c r="AE13" s="32">
        <f t="shared" si="1"/>
        <v>2131.9300000000003</v>
      </c>
      <c r="AH13" s="53"/>
      <c r="AI13" s="53"/>
      <c r="AJ13" s="54"/>
      <c r="AK13" s="46"/>
      <c r="AL13" s="46"/>
    </row>
    <row r="14" spans="1:38" ht="16.95" customHeight="1" x14ac:dyDescent="0.3">
      <c r="A14" s="1">
        <v>13</v>
      </c>
      <c r="B14" s="244" t="s">
        <v>27</v>
      </c>
      <c r="C14" s="176">
        <f t="shared" si="0"/>
        <v>1929.3600000000001</v>
      </c>
      <c r="D14" s="78">
        <v>552.72</v>
      </c>
      <c r="E14" s="20"/>
      <c r="F14" s="21">
        <v>647.42999999999995</v>
      </c>
      <c r="G14" s="22">
        <v>729.21</v>
      </c>
      <c r="H14" s="23"/>
      <c r="I14" s="24"/>
      <c r="J14" s="25"/>
      <c r="K14" s="22"/>
      <c r="L14" s="26"/>
      <c r="M14" s="25"/>
      <c r="N14" s="26"/>
      <c r="O14" s="27"/>
      <c r="P14" s="28"/>
      <c r="Q14" s="29"/>
      <c r="R14" s="30"/>
      <c r="S14" s="270"/>
      <c r="T14" s="282"/>
      <c r="U14" s="29"/>
      <c r="V14" s="22"/>
      <c r="W14" s="106"/>
      <c r="X14" s="323"/>
      <c r="Y14" s="334"/>
      <c r="Z14" s="74"/>
      <c r="AA14" s="355"/>
      <c r="AB14" s="370"/>
      <c r="AC14" s="74"/>
      <c r="AD14" s="334"/>
      <c r="AE14" s="32">
        <f t="shared" si="1"/>
        <v>1929.3600000000001</v>
      </c>
      <c r="AH14" s="53"/>
      <c r="AI14" s="53"/>
      <c r="AJ14" s="53"/>
      <c r="AK14" s="46"/>
      <c r="AL14" s="46"/>
    </row>
    <row r="15" spans="1:38" ht="16.95" customHeight="1" x14ac:dyDescent="0.3">
      <c r="A15" s="1">
        <v>14</v>
      </c>
      <c r="B15" s="1" t="s">
        <v>208</v>
      </c>
      <c r="C15" s="176">
        <f t="shared" si="0"/>
        <v>1797.75</v>
      </c>
      <c r="D15" s="78"/>
      <c r="E15" s="20"/>
      <c r="F15" s="21"/>
      <c r="G15" s="22"/>
      <c r="H15" s="23"/>
      <c r="I15" s="24"/>
      <c r="J15" s="25"/>
      <c r="K15" s="22"/>
      <c r="L15" s="26"/>
      <c r="M15" s="25"/>
      <c r="N15" s="26"/>
      <c r="O15" s="27"/>
      <c r="P15" s="28"/>
      <c r="Q15" s="29"/>
      <c r="R15" s="30"/>
      <c r="S15" s="270">
        <v>794.3</v>
      </c>
      <c r="T15" s="282"/>
      <c r="U15" s="29">
        <v>1003.45</v>
      </c>
      <c r="V15" s="22"/>
      <c r="W15" s="106"/>
      <c r="X15" s="323"/>
      <c r="Y15" s="334"/>
      <c r="Z15" s="74"/>
      <c r="AA15" s="355"/>
      <c r="AB15" s="370"/>
      <c r="AC15" s="74"/>
      <c r="AD15" s="334"/>
      <c r="AE15" s="32">
        <f t="shared" si="1"/>
        <v>1797.75</v>
      </c>
      <c r="AH15" s="55"/>
      <c r="AI15" s="56"/>
      <c r="AJ15" s="56"/>
      <c r="AK15" s="46"/>
      <c r="AL15" s="46"/>
    </row>
    <row r="16" spans="1:38" ht="16.95" customHeight="1" x14ac:dyDescent="0.3">
      <c r="A16" s="1">
        <v>15</v>
      </c>
      <c r="B16" s="254" t="s">
        <v>162</v>
      </c>
      <c r="C16" s="176">
        <f t="shared" si="0"/>
        <v>1778.96</v>
      </c>
      <c r="D16" s="78"/>
      <c r="E16" s="20"/>
      <c r="F16" s="21">
        <v>200.93</v>
      </c>
      <c r="G16" s="22">
        <v>603.48</v>
      </c>
      <c r="H16" s="23"/>
      <c r="I16" s="24"/>
      <c r="J16" s="25"/>
      <c r="K16" s="22"/>
      <c r="L16" s="26"/>
      <c r="M16" s="25"/>
      <c r="N16" s="26"/>
      <c r="O16" s="27">
        <v>974.55</v>
      </c>
      <c r="P16" s="28"/>
      <c r="Q16" s="29"/>
      <c r="R16" s="30"/>
      <c r="S16" s="270"/>
      <c r="T16" s="282"/>
      <c r="U16" s="29"/>
      <c r="V16" s="22"/>
      <c r="W16" s="106"/>
      <c r="X16" s="323"/>
      <c r="Y16" s="334"/>
      <c r="Z16" s="74"/>
      <c r="AA16" s="355"/>
      <c r="AB16" s="370"/>
      <c r="AC16" s="74"/>
      <c r="AD16" s="334"/>
      <c r="AE16" s="32">
        <f t="shared" si="1"/>
        <v>1778.96</v>
      </c>
      <c r="AG16" s="46"/>
      <c r="AH16" s="57"/>
      <c r="AJ16" s="46"/>
    </row>
    <row r="17" spans="1:36" ht="16.95" customHeight="1" x14ac:dyDescent="0.3">
      <c r="A17" s="1">
        <v>16</v>
      </c>
      <c r="B17" s="254" t="s">
        <v>185</v>
      </c>
      <c r="C17" s="176">
        <f t="shared" si="0"/>
        <v>1731.0100000000002</v>
      </c>
      <c r="D17" s="78"/>
      <c r="E17" s="20"/>
      <c r="F17" s="58"/>
      <c r="G17" s="22"/>
      <c r="H17" s="23"/>
      <c r="I17" s="24">
        <v>586.09</v>
      </c>
      <c r="J17" s="25"/>
      <c r="K17" s="22"/>
      <c r="L17" s="26"/>
      <c r="M17" s="25"/>
      <c r="N17" s="26"/>
      <c r="O17" s="27"/>
      <c r="P17" s="28"/>
      <c r="Q17" s="29">
        <v>1144.92</v>
      </c>
      <c r="R17" s="30"/>
      <c r="S17" s="270"/>
      <c r="T17" s="282"/>
      <c r="U17" s="29"/>
      <c r="V17" s="22"/>
      <c r="W17" s="106"/>
      <c r="X17" s="323"/>
      <c r="Y17" s="334"/>
      <c r="Z17" s="74"/>
      <c r="AA17" s="355"/>
      <c r="AB17" s="370"/>
      <c r="AC17" s="74"/>
      <c r="AD17" s="334"/>
      <c r="AE17" s="32">
        <f t="shared" si="1"/>
        <v>1731.0100000000002</v>
      </c>
      <c r="AG17" s="46"/>
      <c r="AJ17" s="46"/>
    </row>
    <row r="18" spans="1:36" ht="16.95" customHeight="1" x14ac:dyDescent="0.3">
      <c r="A18" s="1">
        <v>17</v>
      </c>
      <c r="B18" s="33" t="s">
        <v>10</v>
      </c>
      <c r="C18" s="176">
        <f t="shared" si="0"/>
        <v>1729.8400000000001</v>
      </c>
      <c r="J18" s="40">
        <v>302.45</v>
      </c>
      <c r="L18" s="41"/>
      <c r="M18" s="40"/>
      <c r="N18" s="41"/>
      <c r="O18" s="42"/>
      <c r="P18" s="43">
        <v>457.31</v>
      </c>
      <c r="Q18" s="44"/>
      <c r="R18" s="45"/>
      <c r="S18" s="267"/>
      <c r="T18" s="279"/>
      <c r="U18" s="44"/>
      <c r="V18" s="37"/>
      <c r="W18" s="101"/>
      <c r="X18" s="319"/>
      <c r="Y18" s="331">
        <v>970.08</v>
      </c>
      <c r="Z18" s="80"/>
      <c r="AA18" s="351"/>
      <c r="AB18" s="366"/>
      <c r="AC18" s="80"/>
      <c r="AD18" s="331"/>
      <c r="AE18" s="32">
        <f t="shared" si="1"/>
        <v>1729.8400000000001</v>
      </c>
      <c r="AG18" s="46"/>
      <c r="AJ18" s="46"/>
    </row>
    <row r="19" spans="1:36" ht="16.95" customHeight="1" x14ac:dyDescent="0.3">
      <c r="A19" s="1">
        <v>18</v>
      </c>
      <c r="B19" s="254" t="s">
        <v>253</v>
      </c>
      <c r="C19" s="176">
        <f t="shared" si="0"/>
        <v>1679.55</v>
      </c>
      <c r="D19" s="78"/>
      <c r="E19" s="20"/>
      <c r="F19" s="58"/>
      <c r="G19" s="22"/>
      <c r="H19" s="23"/>
      <c r="I19" s="24"/>
      <c r="J19" s="25">
        <v>974.55</v>
      </c>
      <c r="K19" s="22"/>
      <c r="L19" s="26"/>
      <c r="M19" s="25"/>
      <c r="N19" s="26"/>
      <c r="O19" s="27"/>
      <c r="P19" s="28"/>
      <c r="Q19" s="29"/>
      <c r="R19" s="30"/>
      <c r="S19" s="270"/>
      <c r="T19" s="282"/>
      <c r="U19" s="29"/>
      <c r="V19" s="22"/>
      <c r="W19" s="106">
        <v>705</v>
      </c>
      <c r="X19" s="323"/>
      <c r="Y19" s="334"/>
      <c r="Z19" s="74"/>
      <c r="AA19" s="355"/>
      <c r="AB19" s="370"/>
      <c r="AC19" s="74"/>
      <c r="AD19" s="334"/>
      <c r="AE19" s="32">
        <f t="shared" si="1"/>
        <v>1679.55</v>
      </c>
      <c r="AJ19" s="46"/>
    </row>
    <row r="20" spans="1:36" ht="16.95" customHeight="1" x14ac:dyDescent="0.3">
      <c r="A20" s="1">
        <v>19</v>
      </c>
      <c r="B20" s="301" t="s">
        <v>202</v>
      </c>
      <c r="C20" s="176">
        <f t="shared" si="0"/>
        <v>1648.53</v>
      </c>
      <c r="L20" s="41"/>
      <c r="M20" s="40"/>
      <c r="N20" s="41"/>
      <c r="O20" s="42"/>
      <c r="P20" s="43"/>
      <c r="Q20" s="44"/>
      <c r="R20" s="45"/>
      <c r="S20" s="267"/>
      <c r="T20" s="279"/>
      <c r="U20" s="44">
        <v>1648.53</v>
      </c>
      <c r="V20" s="37"/>
      <c r="W20" s="101"/>
      <c r="X20" s="319"/>
      <c r="Y20" s="331"/>
      <c r="Z20" s="80"/>
      <c r="AA20" s="351"/>
      <c r="AB20" s="366"/>
      <c r="AC20" s="80"/>
      <c r="AD20" s="331"/>
      <c r="AE20" s="32">
        <f t="shared" si="1"/>
        <v>1648.53</v>
      </c>
      <c r="AJ20" s="46"/>
    </row>
    <row r="21" spans="1:36" ht="16.95" customHeight="1" x14ac:dyDescent="0.3">
      <c r="A21" s="1">
        <v>20</v>
      </c>
      <c r="B21" s="1" t="s">
        <v>284</v>
      </c>
      <c r="C21" s="176">
        <f t="shared" si="0"/>
        <v>1593.0700000000002</v>
      </c>
      <c r="L21" s="41"/>
      <c r="M21" s="40"/>
      <c r="N21" s="41"/>
      <c r="O21" s="42"/>
      <c r="P21" s="43"/>
      <c r="Q21" s="44"/>
      <c r="R21" s="45"/>
      <c r="S21" s="267"/>
      <c r="T21" s="279"/>
      <c r="U21" s="44"/>
      <c r="V21" s="37"/>
      <c r="W21" s="101"/>
      <c r="X21" s="319"/>
      <c r="Y21" s="331"/>
      <c r="Z21" s="80"/>
      <c r="AA21" s="351">
        <v>688.32</v>
      </c>
      <c r="AB21" s="366"/>
      <c r="AC21" s="80">
        <v>904.75</v>
      </c>
      <c r="AD21" s="331"/>
      <c r="AE21" s="32">
        <f t="shared" si="1"/>
        <v>1593.0700000000002</v>
      </c>
    </row>
    <row r="22" spans="1:36" ht="16.95" customHeight="1" x14ac:dyDescent="0.3">
      <c r="A22" s="1">
        <v>21</v>
      </c>
      <c r="B22" s="1" t="s">
        <v>186</v>
      </c>
      <c r="C22" s="176">
        <f t="shared" si="0"/>
        <v>1545.8400000000001</v>
      </c>
      <c r="D22" s="78"/>
      <c r="E22" s="20"/>
      <c r="F22" s="58"/>
      <c r="G22" s="22"/>
      <c r="H22" s="23"/>
      <c r="I22" s="24"/>
      <c r="J22" s="25"/>
      <c r="K22" s="22"/>
      <c r="L22" s="26"/>
      <c r="M22" s="25"/>
      <c r="N22" s="26"/>
      <c r="O22" s="27"/>
      <c r="P22" s="28"/>
      <c r="Q22" s="29">
        <v>197.4</v>
      </c>
      <c r="R22" s="30"/>
      <c r="S22" s="270"/>
      <c r="T22" s="282">
        <v>332.06</v>
      </c>
      <c r="U22" s="29">
        <v>573.4</v>
      </c>
      <c r="V22" s="22"/>
      <c r="W22" s="106"/>
      <c r="X22" s="323"/>
      <c r="Y22" s="334">
        <v>202.1</v>
      </c>
      <c r="Z22" s="74">
        <v>240.88</v>
      </c>
      <c r="AA22" s="355"/>
      <c r="AB22" s="370"/>
      <c r="AC22" s="74"/>
      <c r="AD22" s="334"/>
      <c r="AE22" s="32">
        <f t="shared" si="1"/>
        <v>1545.8400000000001</v>
      </c>
    </row>
    <row r="23" spans="1:36" ht="16.95" customHeight="1" x14ac:dyDescent="0.3">
      <c r="A23" s="1">
        <v>22</v>
      </c>
      <c r="B23" s="254" t="s">
        <v>241</v>
      </c>
      <c r="C23" s="176">
        <f t="shared" si="0"/>
        <v>1540.66</v>
      </c>
      <c r="D23" s="78"/>
      <c r="E23" s="20"/>
      <c r="F23" s="21"/>
      <c r="G23" s="22"/>
      <c r="H23" s="23"/>
      <c r="I23" s="24"/>
      <c r="J23" s="25"/>
      <c r="K23" s="22"/>
      <c r="L23" s="26"/>
      <c r="M23" s="25"/>
      <c r="N23" s="26"/>
      <c r="O23" s="27"/>
      <c r="P23" s="28"/>
      <c r="Q23" s="29"/>
      <c r="R23" s="30"/>
      <c r="S23" s="270"/>
      <c r="T23" s="282"/>
      <c r="U23" s="29"/>
      <c r="V23" s="22">
        <v>866.21</v>
      </c>
      <c r="W23" s="106"/>
      <c r="X23" s="323"/>
      <c r="Y23" s="334"/>
      <c r="Z23" s="74">
        <v>674.45</v>
      </c>
      <c r="AA23" s="355"/>
      <c r="AB23" s="370"/>
      <c r="AC23" s="74"/>
      <c r="AD23" s="334"/>
      <c r="AE23" s="32">
        <f t="shared" si="1"/>
        <v>1540.66</v>
      </c>
    </row>
    <row r="24" spans="1:36" ht="16.95" customHeight="1" x14ac:dyDescent="0.3">
      <c r="A24" s="1">
        <v>23</v>
      </c>
      <c r="B24" s="1" t="s">
        <v>132</v>
      </c>
      <c r="C24" s="176">
        <f t="shared" si="0"/>
        <v>1527.5</v>
      </c>
      <c r="D24" s="78"/>
      <c r="E24" s="20"/>
      <c r="F24" s="21"/>
      <c r="G24" s="22"/>
      <c r="H24" s="23"/>
      <c r="I24" s="24"/>
      <c r="J24" s="25"/>
      <c r="K24" s="22"/>
      <c r="L24" s="26"/>
      <c r="M24" s="25"/>
      <c r="N24" s="26">
        <v>195.05</v>
      </c>
      <c r="O24" s="27"/>
      <c r="P24" s="28"/>
      <c r="Q24" s="29"/>
      <c r="R24" s="30"/>
      <c r="S24" s="270"/>
      <c r="T24" s="282"/>
      <c r="U24" s="29"/>
      <c r="V24" s="22"/>
      <c r="W24" s="106"/>
      <c r="X24" s="323"/>
      <c r="Y24" s="334">
        <v>565.88</v>
      </c>
      <c r="Z24" s="74"/>
      <c r="AA24" s="355"/>
      <c r="AB24" s="370"/>
      <c r="AC24" s="74">
        <v>517</v>
      </c>
      <c r="AD24" s="334">
        <v>249.57</v>
      </c>
      <c r="AE24" s="32">
        <f t="shared" si="1"/>
        <v>1527.5</v>
      </c>
    </row>
    <row r="25" spans="1:36" ht="16.95" customHeight="1" x14ac:dyDescent="0.3">
      <c r="A25" s="1">
        <v>24</v>
      </c>
      <c r="B25" s="254" t="s">
        <v>177</v>
      </c>
      <c r="C25" s="176">
        <f t="shared" si="0"/>
        <v>1423.16</v>
      </c>
      <c r="L25" s="41"/>
      <c r="M25" s="40"/>
      <c r="N25" s="41"/>
      <c r="O25" s="42"/>
      <c r="P25" s="43">
        <v>783.96</v>
      </c>
      <c r="Q25" s="44"/>
      <c r="R25" s="45"/>
      <c r="S25" s="267"/>
      <c r="T25" s="279"/>
      <c r="U25" s="44"/>
      <c r="V25" s="37"/>
      <c r="W25" s="101"/>
      <c r="X25" s="319">
        <v>639.20000000000005</v>
      </c>
      <c r="Y25" s="331"/>
      <c r="Z25" s="80"/>
      <c r="AA25" s="351"/>
      <c r="AB25" s="366"/>
      <c r="AC25" s="80"/>
      <c r="AD25" s="331"/>
      <c r="AE25" s="32">
        <f t="shared" si="1"/>
        <v>1423.16</v>
      </c>
    </row>
    <row r="26" spans="1:36" ht="16.95" customHeight="1" x14ac:dyDescent="0.3">
      <c r="A26" s="1">
        <v>25</v>
      </c>
      <c r="B26" s="33" t="s">
        <v>45</v>
      </c>
      <c r="C26" s="176">
        <f t="shared" si="0"/>
        <v>1249.03</v>
      </c>
      <c r="D26" s="78"/>
      <c r="E26" s="255">
        <v>526.87</v>
      </c>
      <c r="L26" s="41"/>
      <c r="M26" s="40"/>
      <c r="N26" s="41"/>
      <c r="O26" s="42"/>
      <c r="P26" s="43"/>
      <c r="Q26" s="44"/>
      <c r="R26" s="45">
        <v>363.78</v>
      </c>
      <c r="S26" s="267"/>
      <c r="T26" s="279"/>
      <c r="U26" s="44">
        <v>358.38</v>
      </c>
      <c r="V26" s="37"/>
      <c r="W26" s="101"/>
      <c r="X26" s="319"/>
      <c r="Y26" s="331"/>
      <c r="Z26" s="80"/>
      <c r="AA26" s="351"/>
      <c r="AB26" s="366"/>
      <c r="AC26" s="80"/>
      <c r="AD26" s="331"/>
      <c r="AE26" s="32">
        <f t="shared" si="1"/>
        <v>1249.03</v>
      </c>
    </row>
    <row r="27" spans="1:36" ht="16.95" customHeight="1" x14ac:dyDescent="0.3">
      <c r="A27" s="1">
        <v>26</v>
      </c>
      <c r="B27" s="1" t="s">
        <v>260</v>
      </c>
      <c r="C27" s="176">
        <f t="shared" si="0"/>
        <v>1247.3800000000001</v>
      </c>
      <c r="D27" s="78"/>
      <c r="E27" s="20"/>
      <c r="F27" s="21"/>
      <c r="G27" s="22"/>
      <c r="H27" s="23"/>
      <c r="I27" s="24"/>
      <c r="J27" s="25"/>
      <c r="K27" s="22"/>
      <c r="L27" s="26"/>
      <c r="M27" s="25"/>
      <c r="N27" s="26"/>
      <c r="O27" s="27"/>
      <c r="P27" s="28"/>
      <c r="Q27" s="29"/>
      <c r="R27" s="30"/>
      <c r="S27" s="270"/>
      <c r="T27" s="282"/>
      <c r="U27" s="29"/>
      <c r="V27" s="22"/>
      <c r="W27" s="106"/>
      <c r="X27" s="323">
        <v>479.4</v>
      </c>
      <c r="Y27" s="334">
        <v>767.98</v>
      </c>
      <c r="Z27" s="74"/>
      <c r="AA27" s="355"/>
      <c r="AB27" s="370"/>
      <c r="AC27" s="74"/>
      <c r="AD27" s="334"/>
      <c r="AE27" s="32">
        <f t="shared" si="1"/>
        <v>1247.3800000000001</v>
      </c>
    </row>
    <row r="28" spans="1:36" ht="16.95" customHeight="1" x14ac:dyDescent="0.3">
      <c r="A28" s="1">
        <v>27</v>
      </c>
      <c r="B28" s="33" t="s">
        <v>93</v>
      </c>
      <c r="C28" s="176">
        <f t="shared" si="0"/>
        <v>1106.3800000000001</v>
      </c>
      <c r="D28" s="78"/>
      <c r="E28" s="20"/>
      <c r="F28" s="58"/>
      <c r="G28" s="22"/>
      <c r="H28" s="23"/>
      <c r="I28" s="24">
        <v>136.30000000000001</v>
      </c>
      <c r="J28" s="25"/>
      <c r="K28" s="22"/>
      <c r="L28" s="26"/>
      <c r="M28" s="25"/>
      <c r="N28" s="26"/>
      <c r="O28" s="27"/>
      <c r="P28" s="28"/>
      <c r="Q28" s="29"/>
      <c r="R28" s="30">
        <v>970.08</v>
      </c>
      <c r="S28" s="270"/>
      <c r="T28" s="282"/>
      <c r="U28" s="29"/>
      <c r="V28" s="22"/>
      <c r="W28" s="106"/>
      <c r="X28" s="323"/>
      <c r="Y28" s="334"/>
      <c r="Z28" s="74"/>
      <c r="AA28" s="355"/>
      <c r="AB28" s="370"/>
      <c r="AC28" s="74"/>
      <c r="AD28" s="334"/>
      <c r="AE28" s="32">
        <f t="shared" si="1"/>
        <v>1106.3800000000001</v>
      </c>
    </row>
    <row r="29" spans="1:36" ht="16.95" customHeight="1" x14ac:dyDescent="0.3">
      <c r="A29" s="1">
        <v>28</v>
      </c>
      <c r="B29" s="1" t="s">
        <v>209</v>
      </c>
      <c r="C29" s="176">
        <f t="shared" si="0"/>
        <v>1087.3499999999999</v>
      </c>
      <c r="D29" s="78"/>
      <c r="E29" s="20"/>
      <c r="F29" s="21"/>
      <c r="G29" s="22"/>
      <c r="H29" s="23"/>
      <c r="I29" s="24"/>
      <c r="J29" s="25"/>
      <c r="K29" s="22"/>
      <c r="L29" s="26"/>
      <c r="M29" s="25"/>
      <c r="N29" s="26"/>
      <c r="O29" s="27"/>
      <c r="P29" s="28"/>
      <c r="Q29" s="29"/>
      <c r="R29" s="30"/>
      <c r="S29" s="270">
        <v>873.73</v>
      </c>
      <c r="T29" s="282"/>
      <c r="U29" s="29"/>
      <c r="V29" s="22"/>
      <c r="W29" s="106"/>
      <c r="X29" s="323"/>
      <c r="Y29" s="334"/>
      <c r="Z29" s="74"/>
      <c r="AA29" s="355">
        <v>213.62</v>
      </c>
      <c r="AB29" s="370"/>
      <c r="AC29" s="74"/>
      <c r="AD29" s="334"/>
      <c r="AE29" s="32">
        <f t="shared" si="1"/>
        <v>1087.3499999999999</v>
      </c>
    </row>
    <row r="30" spans="1:36" ht="16.95" customHeight="1" x14ac:dyDescent="0.3">
      <c r="A30" s="1">
        <v>29</v>
      </c>
      <c r="B30" s="143" t="s">
        <v>100</v>
      </c>
      <c r="C30" s="176">
        <f t="shared" si="0"/>
        <v>975.02</v>
      </c>
      <c r="D30" s="260"/>
      <c r="E30" s="20"/>
      <c r="F30" s="58"/>
      <c r="G30" s="22"/>
      <c r="H30" s="23"/>
      <c r="I30" s="24">
        <v>790.54</v>
      </c>
      <c r="J30" s="25"/>
      <c r="K30" s="22"/>
      <c r="L30" s="26"/>
      <c r="M30" s="25"/>
      <c r="N30" s="26"/>
      <c r="O30" s="27"/>
      <c r="P30" s="28"/>
      <c r="Q30" s="29"/>
      <c r="R30" s="30"/>
      <c r="S30" s="270"/>
      <c r="T30" s="282">
        <v>184.48</v>
      </c>
      <c r="U30" s="29"/>
      <c r="V30" s="22"/>
      <c r="W30" s="106"/>
      <c r="X30" s="323"/>
      <c r="Y30" s="334"/>
      <c r="Z30" s="74"/>
      <c r="AA30" s="355"/>
      <c r="AB30" s="370"/>
      <c r="AC30" s="74"/>
      <c r="AD30" s="334"/>
      <c r="AE30" s="32">
        <f t="shared" si="1"/>
        <v>975.02</v>
      </c>
    </row>
    <row r="31" spans="1:36" ht="16.95" customHeight="1" x14ac:dyDescent="0.3">
      <c r="A31" s="1">
        <v>30</v>
      </c>
      <c r="B31" s="1" t="s">
        <v>59</v>
      </c>
      <c r="C31" s="176">
        <f t="shared" si="0"/>
        <v>947.29</v>
      </c>
      <c r="D31" s="78"/>
      <c r="E31" s="20"/>
      <c r="F31" s="21"/>
      <c r="G31" s="22"/>
      <c r="H31" s="23"/>
      <c r="I31" s="24"/>
      <c r="J31" s="25"/>
      <c r="K31" s="22"/>
      <c r="L31" s="26"/>
      <c r="M31" s="25"/>
      <c r="N31" s="26"/>
      <c r="O31" s="27"/>
      <c r="P31" s="28">
        <v>947.29</v>
      </c>
      <c r="Q31" s="29"/>
      <c r="R31" s="30"/>
      <c r="S31" s="270"/>
      <c r="T31" s="282"/>
      <c r="U31" s="29"/>
      <c r="V31" s="22"/>
      <c r="W31" s="106"/>
      <c r="X31" s="323"/>
      <c r="Y31" s="334"/>
      <c r="Z31" s="74"/>
      <c r="AA31" s="355"/>
      <c r="AB31" s="370"/>
      <c r="AC31" s="74"/>
      <c r="AD31" s="334"/>
      <c r="AE31" s="32">
        <f t="shared" si="1"/>
        <v>947.29</v>
      </c>
      <c r="AF31" s="17" t="s">
        <v>3</v>
      </c>
    </row>
    <row r="32" spans="1:36" ht="16.95" customHeight="1" x14ac:dyDescent="0.3">
      <c r="A32" s="1">
        <v>31</v>
      </c>
      <c r="B32" s="1" t="s">
        <v>271</v>
      </c>
      <c r="C32" s="176">
        <f t="shared" si="0"/>
        <v>915.33</v>
      </c>
      <c r="D32" s="78"/>
      <c r="E32" s="20"/>
      <c r="F32" s="21"/>
      <c r="G32" s="22"/>
      <c r="H32" s="23"/>
      <c r="I32" s="24"/>
      <c r="J32" s="25"/>
      <c r="K32" s="22"/>
      <c r="L32" s="26"/>
      <c r="M32" s="25"/>
      <c r="N32" s="26"/>
      <c r="O32" s="27"/>
      <c r="P32" s="28"/>
      <c r="Q32" s="29"/>
      <c r="R32" s="30"/>
      <c r="S32" s="270"/>
      <c r="T32" s="282"/>
      <c r="U32" s="29"/>
      <c r="V32" s="22"/>
      <c r="W32" s="106"/>
      <c r="X32" s="323"/>
      <c r="Y32" s="334"/>
      <c r="Z32" s="74">
        <v>915.33</v>
      </c>
      <c r="AA32" s="355"/>
      <c r="AB32" s="370"/>
      <c r="AC32" s="74"/>
      <c r="AD32" s="334"/>
      <c r="AE32" s="32">
        <f t="shared" si="1"/>
        <v>915.33</v>
      </c>
    </row>
    <row r="33" spans="1:31" ht="16.95" customHeight="1" x14ac:dyDescent="0.3">
      <c r="A33" s="1">
        <v>32</v>
      </c>
      <c r="B33" s="254" t="s">
        <v>318</v>
      </c>
      <c r="C33" s="176">
        <f t="shared" si="0"/>
        <v>850</v>
      </c>
      <c r="D33" s="78"/>
      <c r="E33" s="20"/>
      <c r="F33" s="21"/>
      <c r="L33" s="41"/>
      <c r="M33" s="40"/>
      <c r="N33" s="41"/>
      <c r="O33" s="42"/>
      <c r="P33" s="43"/>
      <c r="Q33" s="44"/>
      <c r="R33" s="45"/>
      <c r="S33" s="267"/>
      <c r="T33" s="279"/>
      <c r="U33" s="44"/>
      <c r="V33" s="37"/>
      <c r="W33" s="101"/>
      <c r="X33" s="319"/>
      <c r="Y33" s="331"/>
      <c r="Z33" s="80"/>
      <c r="AA33" s="351"/>
      <c r="AB33" s="366"/>
      <c r="AC33" s="80">
        <v>323.13</v>
      </c>
      <c r="AD33" s="331">
        <v>526.87</v>
      </c>
      <c r="AE33" s="32">
        <f t="shared" si="1"/>
        <v>850</v>
      </c>
    </row>
    <row r="34" spans="1:31" ht="16.95" customHeight="1" x14ac:dyDescent="0.3">
      <c r="A34" s="1">
        <v>33</v>
      </c>
      <c r="B34" s="1" t="s">
        <v>317</v>
      </c>
      <c r="C34" s="176">
        <f t="shared" ref="C34:C54" si="2">AE34</f>
        <v>804.17</v>
      </c>
      <c r="D34" s="78"/>
      <c r="E34" s="20"/>
      <c r="F34" s="21"/>
      <c r="L34" s="41"/>
      <c r="M34" s="40"/>
      <c r="N34" s="41"/>
      <c r="O34" s="42"/>
      <c r="P34" s="43"/>
      <c r="Q34" s="44"/>
      <c r="R34" s="45"/>
      <c r="S34" s="267"/>
      <c r="T34" s="279"/>
      <c r="U34" s="44"/>
      <c r="V34" s="37"/>
      <c r="W34" s="101"/>
      <c r="X34" s="319"/>
      <c r="Y34" s="331"/>
      <c r="Z34" s="80"/>
      <c r="AA34" s="351"/>
      <c r="AB34" s="366"/>
      <c r="AC34" s="80"/>
      <c r="AD34" s="331">
        <v>804.17</v>
      </c>
      <c r="AE34" s="32">
        <f t="shared" ref="AE34:AE54" si="3">SUM(D34:AD34)</f>
        <v>804.17</v>
      </c>
    </row>
    <row r="35" spans="1:31" ht="16.95" customHeight="1" x14ac:dyDescent="0.3">
      <c r="A35" s="1">
        <v>34</v>
      </c>
      <c r="B35" s="254" t="s">
        <v>295</v>
      </c>
      <c r="C35" s="176">
        <f t="shared" si="2"/>
        <v>800.88</v>
      </c>
      <c r="L35" s="41"/>
      <c r="M35" s="40"/>
      <c r="N35" s="41"/>
      <c r="O35" s="42"/>
      <c r="P35" s="43"/>
      <c r="Q35" s="44"/>
      <c r="R35" s="45"/>
      <c r="S35" s="267"/>
      <c r="T35" s="279"/>
      <c r="U35" s="44"/>
      <c r="V35" s="37"/>
      <c r="W35" s="101"/>
      <c r="X35" s="319"/>
      <c r="Y35" s="331"/>
      <c r="Z35" s="80"/>
      <c r="AA35" s="351"/>
      <c r="AB35" s="366">
        <v>800.88</v>
      </c>
      <c r="AC35" s="80"/>
      <c r="AD35" s="331"/>
      <c r="AE35" s="32">
        <f t="shared" si="3"/>
        <v>800.88</v>
      </c>
    </row>
    <row r="36" spans="1:31" ht="16.95" customHeight="1" x14ac:dyDescent="0.3">
      <c r="A36" s="1">
        <v>35</v>
      </c>
      <c r="B36" s="1" t="s">
        <v>223</v>
      </c>
      <c r="C36" s="176">
        <f t="shared" si="2"/>
        <v>788.43</v>
      </c>
      <c r="D36" s="78"/>
      <c r="E36" s="20"/>
      <c r="F36" s="21"/>
      <c r="G36" s="22"/>
      <c r="H36" s="23"/>
      <c r="I36" s="24"/>
      <c r="J36" s="25"/>
      <c r="K36" s="22"/>
      <c r="L36" s="26"/>
      <c r="M36" s="25"/>
      <c r="N36" s="26"/>
      <c r="O36" s="27"/>
      <c r="P36" s="28"/>
      <c r="Q36" s="29"/>
      <c r="R36" s="30"/>
      <c r="S36" s="270"/>
      <c r="T36" s="282"/>
      <c r="U36" s="29">
        <v>788.43</v>
      </c>
      <c r="V36" s="22"/>
      <c r="W36" s="106"/>
      <c r="X36" s="323"/>
      <c r="Y36" s="334"/>
      <c r="Z36" s="74"/>
      <c r="AA36" s="355"/>
      <c r="AB36" s="370"/>
      <c r="AC36" s="74"/>
      <c r="AD36" s="334"/>
      <c r="AE36" s="32">
        <f t="shared" si="3"/>
        <v>788.43</v>
      </c>
    </row>
    <row r="37" spans="1:31" ht="16.95" customHeight="1" x14ac:dyDescent="0.3">
      <c r="A37" s="1">
        <v>36</v>
      </c>
      <c r="B37" s="33" t="s">
        <v>31</v>
      </c>
      <c r="C37" s="176">
        <f t="shared" si="2"/>
        <v>737.9</v>
      </c>
      <c r="D37" s="78">
        <v>437.57</v>
      </c>
      <c r="E37" s="20"/>
      <c r="F37" s="21"/>
      <c r="G37" s="22"/>
      <c r="H37" s="23"/>
      <c r="I37" s="24"/>
      <c r="J37" s="25"/>
      <c r="K37" s="22"/>
      <c r="L37" s="26"/>
      <c r="M37" s="25"/>
      <c r="N37" s="26"/>
      <c r="O37" s="27"/>
      <c r="P37" s="28"/>
      <c r="Q37" s="29"/>
      <c r="R37" s="30"/>
      <c r="S37" s="270"/>
      <c r="T37" s="282"/>
      <c r="U37" s="29"/>
      <c r="V37" s="22"/>
      <c r="W37" s="106"/>
      <c r="X37" s="323"/>
      <c r="Y37" s="334"/>
      <c r="Z37" s="74"/>
      <c r="AA37" s="355"/>
      <c r="AB37" s="370">
        <v>300.33</v>
      </c>
      <c r="AC37" s="74"/>
      <c r="AD37" s="334"/>
      <c r="AE37" s="32">
        <f t="shared" si="3"/>
        <v>737.9</v>
      </c>
    </row>
    <row r="38" spans="1:31" ht="16.95" customHeight="1" x14ac:dyDescent="0.3">
      <c r="A38" s="1">
        <v>37</v>
      </c>
      <c r="B38" s="143" t="s">
        <v>80</v>
      </c>
      <c r="C38" s="176">
        <f t="shared" si="2"/>
        <v>713.94</v>
      </c>
      <c r="D38" s="260"/>
      <c r="G38" s="37">
        <v>352.04</v>
      </c>
      <c r="H38" s="38">
        <v>361.9</v>
      </c>
      <c r="L38" s="41"/>
      <c r="M38" s="40"/>
      <c r="N38" s="41"/>
      <c r="O38" s="42"/>
      <c r="P38" s="43"/>
      <c r="Q38" s="44"/>
      <c r="R38" s="45"/>
      <c r="S38" s="267"/>
      <c r="T38" s="279"/>
      <c r="U38" s="44"/>
      <c r="V38" s="37"/>
      <c r="W38" s="101"/>
      <c r="X38" s="319"/>
      <c r="Y38" s="331"/>
      <c r="Z38" s="80"/>
      <c r="AA38" s="351"/>
      <c r="AB38" s="366"/>
      <c r="AC38" s="80"/>
      <c r="AD38" s="331"/>
      <c r="AE38" s="32">
        <f t="shared" si="3"/>
        <v>713.94</v>
      </c>
    </row>
    <row r="39" spans="1:31" ht="16.95" customHeight="1" x14ac:dyDescent="0.3">
      <c r="A39" s="1">
        <v>38</v>
      </c>
      <c r="B39" s="33" t="s">
        <v>29</v>
      </c>
      <c r="C39" s="176">
        <f t="shared" si="2"/>
        <v>667.87</v>
      </c>
      <c r="D39" s="78">
        <v>667.87</v>
      </c>
      <c r="E39" s="20"/>
      <c r="F39" s="21"/>
      <c r="G39" s="22"/>
      <c r="H39" s="23"/>
      <c r="I39" s="24"/>
      <c r="J39" s="25"/>
      <c r="K39" s="22"/>
      <c r="L39" s="26"/>
      <c r="M39" s="25"/>
      <c r="N39" s="26"/>
      <c r="O39" s="27"/>
      <c r="P39" s="28"/>
      <c r="Q39" s="29"/>
      <c r="R39" s="30"/>
      <c r="S39" s="270"/>
      <c r="T39" s="282"/>
      <c r="U39" s="29"/>
      <c r="V39" s="22"/>
      <c r="W39" s="106"/>
      <c r="X39" s="323"/>
      <c r="Y39" s="334"/>
      <c r="Z39" s="74"/>
      <c r="AA39" s="355"/>
      <c r="AB39" s="370"/>
      <c r="AC39" s="74"/>
      <c r="AD39" s="334"/>
      <c r="AE39" s="32">
        <f t="shared" si="3"/>
        <v>667.87</v>
      </c>
    </row>
    <row r="40" spans="1:31" ht="16.95" customHeight="1" x14ac:dyDescent="0.3">
      <c r="A40" s="1">
        <v>39</v>
      </c>
      <c r="B40" s="143" t="s">
        <v>90</v>
      </c>
      <c r="C40" s="176">
        <f t="shared" si="2"/>
        <v>659.18</v>
      </c>
      <c r="D40" s="260"/>
      <c r="E40" s="20"/>
      <c r="F40" s="21"/>
      <c r="G40" s="22"/>
      <c r="H40" s="23">
        <v>491.15</v>
      </c>
      <c r="I40" s="24"/>
      <c r="J40" s="25">
        <v>168.03</v>
      </c>
      <c r="K40" s="22"/>
      <c r="L40" s="26"/>
      <c r="M40" s="25"/>
      <c r="N40" s="26"/>
      <c r="O40" s="27"/>
      <c r="P40" s="28"/>
      <c r="Q40" s="29"/>
      <c r="R40" s="30"/>
      <c r="S40" s="270"/>
      <c r="T40" s="282"/>
      <c r="U40" s="29"/>
      <c r="V40" s="22"/>
      <c r="W40" s="106"/>
      <c r="X40" s="323"/>
      <c r="Y40" s="334"/>
      <c r="Z40" s="74"/>
      <c r="AA40" s="355"/>
      <c r="AB40" s="370"/>
      <c r="AC40" s="74"/>
      <c r="AD40" s="334"/>
      <c r="AE40" s="32">
        <f t="shared" si="3"/>
        <v>659.18</v>
      </c>
    </row>
    <row r="41" spans="1:31" ht="16.95" customHeight="1" x14ac:dyDescent="0.3">
      <c r="A41" s="1">
        <v>40</v>
      </c>
      <c r="B41" s="143" t="s">
        <v>89</v>
      </c>
      <c r="C41" s="176">
        <f t="shared" si="2"/>
        <v>620.4</v>
      </c>
      <c r="D41" s="260"/>
      <c r="E41" s="20"/>
      <c r="F41" s="21"/>
      <c r="G41" s="22"/>
      <c r="H41" s="23">
        <v>620.4</v>
      </c>
      <c r="I41" s="24"/>
      <c r="J41" s="25"/>
      <c r="K41" s="22"/>
      <c r="L41" s="26"/>
      <c r="M41" s="25"/>
      <c r="N41" s="26"/>
      <c r="O41" s="27"/>
      <c r="P41" s="28"/>
      <c r="Q41" s="29"/>
      <c r="R41" s="30"/>
      <c r="S41" s="270"/>
      <c r="T41" s="282"/>
      <c r="U41" s="29"/>
      <c r="V41" s="22"/>
      <c r="W41" s="106"/>
      <c r="X41" s="323"/>
      <c r="Y41" s="334"/>
      <c r="Z41" s="74"/>
      <c r="AA41" s="355"/>
      <c r="AB41" s="370"/>
      <c r="AC41" s="74"/>
      <c r="AD41" s="334"/>
      <c r="AE41" s="32">
        <f t="shared" si="3"/>
        <v>620.4</v>
      </c>
    </row>
    <row r="42" spans="1:31" ht="16.95" customHeight="1" x14ac:dyDescent="0.3">
      <c r="A42" s="1">
        <v>41</v>
      </c>
      <c r="B42" s="1" t="s">
        <v>147</v>
      </c>
      <c r="C42" s="176">
        <f t="shared" si="2"/>
        <v>585.15</v>
      </c>
      <c r="D42" s="78"/>
      <c r="E42" s="20"/>
      <c r="F42" s="21"/>
      <c r="G42" s="22"/>
      <c r="H42" s="23"/>
      <c r="I42" s="24"/>
      <c r="J42" s="25"/>
      <c r="K42" s="22"/>
      <c r="L42" s="26"/>
      <c r="M42" s="25"/>
      <c r="N42" s="26">
        <v>585.15</v>
      </c>
      <c r="O42" s="27"/>
      <c r="P42" s="28"/>
      <c r="Q42" s="29"/>
      <c r="R42" s="30"/>
      <c r="S42" s="270"/>
      <c r="T42" s="282"/>
      <c r="U42" s="29"/>
      <c r="V42" s="22"/>
      <c r="W42" s="106"/>
      <c r="X42" s="323"/>
      <c r="Y42" s="334"/>
      <c r="Z42" s="74"/>
      <c r="AA42" s="355"/>
      <c r="AB42" s="370"/>
      <c r="AC42" s="74"/>
      <c r="AD42" s="334"/>
      <c r="AE42" s="32">
        <f t="shared" si="3"/>
        <v>585.15</v>
      </c>
    </row>
    <row r="43" spans="1:31" ht="16.95" customHeight="1" x14ac:dyDescent="0.3">
      <c r="A43" s="1">
        <v>42</v>
      </c>
      <c r="B43" s="33" t="s">
        <v>65</v>
      </c>
      <c r="C43" s="176">
        <f t="shared" si="2"/>
        <v>583.98</v>
      </c>
      <c r="D43" s="78"/>
      <c r="E43" s="20"/>
      <c r="F43" s="21">
        <v>424.18</v>
      </c>
      <c r="G43" s="22"/>
      <c r="H43" s="23"/>
      <c r="I43" s="24"/>
      <c r="J43" s="25"/>
      <c r="K43" s="22"/>
      <c r="L43" s="26"/>
      <c r="M43" s="25"/>
      <c r="N43" s="26"/>
      <c r="O43" s="27"/>
      <c r="P43" s="28"/>
      <c r="Q43" s="29"/>
      <c r="R43" s="30"/>
      <c r="S43" s="270"/>
      <c r="T43" s="282"/>
      <c r="U43" s="29"/>
      <c r="V43" s="22"/>
      <c r="W43" s="106"/>
      <c r="X43" s="323">
        <v>159.80000000000001</v>
      </c>
      <c r="Y43" s="334"/>
      <c r="Z43" s="74"/>
      <c r="AA43" s="355"/>
      <c r="AB43" s="370"/>
      <c r="AC43" s="74"/>
      <c r="AD43" s="334"/>
      <c r="AE43" s="32">
        <f t="shared" si="3"/>
        <v>583.98</v>
      </c>
    </row>
    <row r="44" spans="1:31" ht="16.95" customHeight="1" x14ac:dyDescent="0.3">
      <c r="A44" s="1">
        <v>43</v>
      </c>
      <c r="B44" s="1" t="s">
        <v>252</v>
      </c>
      <c r="C44" s="176">
        <f t="shared" si="2"/>
        <v>558.13</v>
      </c>
      <c r="L44" s="41"/>
      <c r="M44" s="40"/>
      <c r="N44" s="41"/>
      <c r="O44" s="42"/>
      <c r="P44" s="43"/>
      <c r="Q44" s="44"/>
      <c r="R44" s="45"/>
      <c r="S44" s="267"/>
      <c r="T44" s="279"/>
      <c r="U44" s="44"/>
      <c r="V44" s="37"/>
      <c r="W44" s="101">
        <v>558.13</v>
      </c>
      <c r="X44" s="319"/>
      <c r="Y44" s="331"/>
      <c r="Z44" s="80"/>
      <c r="AA44" s="351"/>
      <c r="AB44" s="366"/>
      <c r="AC44" s="80"/>
      <c r="AD44" s="331"/>
      <c r="AE44" s="32">
        <f t="shared" si="3"/>
        <v>558.13</v>
      </c>
    </row>
    <row r="45" spans="1:31" ht="16.95" customHeight="1" x14ac:dyDescent="0.3">
      <c r="A45" s="1">
        <v>44</v>
      </c>
      <c r="B45" s="1" t="s">
        <v>285</v>
      </c>
      <c r="C45" s="176">
        <f t="shared" si="2"/>
        <v>450.97</v>
      </c>
      <c r="L45" s="41"/>
      <c r="M45" s="40"/>
      <c r="N45" s="41"/>
      <c r="O45" s="42"/>
      <c r="P45" s="43"/>
      <c r="Q45" s="44"/>
      <c r="R45" s="45"/>
      <c r="S45" s="267"/>
      <c r="T45" s="279"/>
      <c r="U45" s="44"/>
      <c r="V45" s="37"/>
      <c r="W45" s="101"/>
      <c r="X45" s="319"/>
      <c r="Y45" s="331"/>
      <c r="Z45" s="80"/>
      <c r="AA45" s="351">
        <v>450.97</v>
      </c>
      <c r="AB45" s="366"/>
      <c r="AC45" s="80"/>
      <c r="AD45" s="331"/>
      <c r="AE45" s="32">
        <f t="shared" si="3"/>
        <v>450.97</v>
      </c>
    </row>
    <row r="46" spans="1:31" ht="16.95" customHeight="1" x14ac:dyDescent="0.3">
      <c r="A46" s="1">
        <v>45</v>
      </c>
      <c r="B46" s="1" t="s">
        <v>75</v>
      </c>
      <c r="C46" s="176">
        <f t="shared" si="2"/>
        <v>433.58</v>
      </c>
      <c r="L46" s="41"/>
      <c r="M46" s="40"/>
      <c r="N46" s="41"/>
      <c r="O46" s="42"/>
      <c r="P46" s="43"/>
      <c r="Q46" s="44"/>
      <c r="R46" s="45"/>
      <c r="S46" s="267"/>
      <c r="T46" s="279"/>
      <c r="U46" s="44"/>
      <c r="V46" s="37"/>
      <c r="W46" s="101"/>
      <c r="X46" s="319"/>
      <c r="Y46" s="331"/>
      <c r="Z46" s="80">
        <v>433.58</v>
      </c>
      <c r="AA46" s="351"/>
      <c r="AB46" s="366"/>
      <c r="AC46" s="80"/>
      <c r="AD46" s="331"/>
      <c r="AE46" s="32">
        <f t="shared" si="3"/>
        <v>433.58</v>
      </c>
    </row>
    <row r="47" spans="1:31" ht="16.95" customHeight="1" x14ac:dyDescent="0.3">
      <c r="A47" s="1">
        <v>46</v>
      </c>
      <c r="B47" s="244" t="s">
        <v>32</v>
      </c>
      <c r="C47" s="176">
        <f t="shared" si="2"/>
        <v>322.42</v>
      </c>
      <c r="D47" s="78">
        <v>322.42</v>
      </c>
      <c r="E47" s="20"/>
      <c r="F47" s="21"/>
      <c r="G47" s="22"/>
      <c r="H47" s="23"/>
      <c r="I47" s="24"/>
      <c r="J47" s="25"/>
      <c r="K47" s="22"/>
      <c r="L47" s="26"/>
      <c r="M47" s="25"/>
      <c r="N47" s="26"/>
      <c r="O47" s="27"/>
      <c r="P47" s="28"/>
      <c r="Q47" s="29"/>
      <c r="R47" s="30"/>
      <c r="S47" s="270"/>
      <c r="T47" s="282"/>
      <c r="U47" s="29"/>
      <c r="V47" s="22"/>
      <c r="W47" s="106"/>
      <c r="X47" s="323"/>
      <c r="Y47" s="334"/>
      <c r="Z47" s="74"/>
      <c r="AA47" s="355"/>
      <c r="AB47" s="370"/>
      <c r="AC47" s="74"/>
      <c r="AD47" s="334"/>
      <c r="AE47" s="32">
        <f t="shared" si="3"/>
        <v>322.42</v>
      </c>
    </row>
    <row r="48" spans="1:31" ht="16.95" customHeight="1" x14ac:dyDescent="0.3">
      <c r="A48" s="1">
        <v>47</v>
      </c>
      <c r="B48" s="33" t="s">
        <v>66</v>
      </c>
      <c r="C48" s="176">
        <f t="shared" si="2"/>
        <v>312.55</v>
      </c>
      <c r="D48" s="78"/>
      <c r="E48" s="20"/>
      <c r="F48" s="21">
        <v>312.55</v>
      </c>
      <c r="G48" s="22"/>
      <c r="H48" s="23"/>
      <c r="I48" s="24"/>
      <c r="J48" s="25"/>
      <c r="K48" s="22"/>
      <c r="L48" s="26"/>
      <c r="M48" s="25"/>
      <c r="N48" s="26"/>
      <c r="O48" s="27"/>
      <c r="P48" s="28"/>
      <c r="Q48" s="29"/>
      <c r="R48" s="30"/>
      <c r="S48" s="270"/>
      <c r="T48" s="282"/>
      <c r="U48" s="29"/>
      <c r="V48" s="22"/>
      <c r="W48" s="106"/>
      <c r="X48" s="323"/>
      <c r="Y48" s="334"/>
      <c r="Z48" s="74"/>
      <c r="AA48" s="355"/>
      <c r="AB48" s="370"/>
      <c r="AC48" s="74"/>
      <c r="AD48" s="334"/>
      <c r="AE48" s="32">
        <f t="shared" si="3"/>
        <v>312.55</v>
      </c>
    </row>
    <row r="49" spans="1:31" ht="16.95" customHeight="1" x14ac:dyDescent="0.3">
      <c r="A49" s="1">
        <v>48</v>
      </c>
      <c r="B49" s="1" t="s">
        <v>249</v>
      </c>
      <c r="C49" s="176">
        <f t="shared" si="2"/>
        <v>264.38</v>
      </c>
      <c r="D49" s="78"/>
      <c r="E49" s="20"/>
      <c r="F49" s="21"/>
      <c r="G49" s="22"/>
      <c r="H49" s="23"/>
      <c r="I49" s="24"/>
      <c r="J49" s="25"/>
      <c r="K49" s="22"/>
      <c r="L49" s="26"/>
      <c r="M49" s="25"/>
      <c r="N49" s="26"/>
      <c r="O49" s="27"/>
      <c r="P49" s="28"/>
      <c r="Q49" s="29"/>
      <c r="R49" s="30"/>
      <c r="S49" s="270"/>
      <c r="T49" s="282"/>
      <c r="U49" s="29"/>
      <c r="V49" s="22"/>
      <c r="W49" s="106">
        <v>264.38</v>
      </c>
      <c r="X49" s="323"/>
      <c r="Y49" s="334"/>
      <c r="Z49" s="74"/>
      <c r="AA49" s="355"/>
      <c r="AB49" s="370"/>
      <c r="AC49" s="74"/>
      <c r="AD49" s="334"/>
      <c r="AE49" s="32">
        <f t="shared" si="3"/>
        <v>264.38</v>
      </c>
    </row>
    <row r="50" spans="1:31" ht="16.95" customHeight="1" x14ac:dyDescent="0.3">
      <c r="A50" s="1">
        <v>49</v>
      </c>
      <c r="B50" s="33" t="s">
        <v>46</v>
      </c>
      <c r="C50" s="176">
        <f t="shared" si="2"/>
        <v>249.57</v>
      </c>
      <c r="D50" s="78"/>
      <c r="E50" s="20">
        <v>249.57</v>
      </c>
      <c r="F50" s="21"/>
      <c r="G50" s="22"/>
      <c r="H50" s="23"/>
      <c r="I50" s="24"/>
      <c r="J50" s="25"/>
      <c r="K50" s="22"/>
      <c r="L50" s="26"/>
      <c r="M50" s="25"/>
      <c r="N50" s="26"/>
      <c r="O50" s="27"/>
      <c r="P50" s="28"/>
      <c r="Q50" s="29"/>
      <c r="R50" s="30"/>
      <c r="S50" s="270"/>
      <c r="T50" s="282"/>
      <c r="U50" s="29"/>
      <c r="V50" s="22"/>
      <c r="W50" s="106"/>
      <c r="X50" s="323"/>
      <c r="Y50" s="334"/>
      <c r="Z50" s="74"/>
      <c r="AA50" s="355"/>
      <c r="AB50" s="370"/>
      <c r="AC50" s="74"/>
      <c r="AD50" s="334"/>
      <c r="AE50" s="32">
        <f t="shared" si="3"/>
        <v>249.57</v>
      </c>
    </row>
    <row r="51" spans="1:31" ht="16.95" customHeight="1" x14ac:dyDescent="0.3">
      <c r="A51" s="1">
        <v>50</v>
      </c>
      <c r="B51" s="143" t="s">
        <v>91</v>
      </c>
      <c r="C51" s="176">
        <f t="shared" si="2"/>
        <v>232.65</v>
      </c>
      <c r="D51" s="260"/>
      <c r="H51" s="38">
        <v>232.65</v>
      </c>
      <c r="L51" s="41"/>
      <c r="M51" s="40"/>
      <c r="N51" s="41"/>
      <c r="O51" s="42"/>
      <c r="P51" s="43"/>
      <c r="Q51" s="44"/>
      <c r="R51" s="45"/>
      <c r="S51" s="267"/>
      <c r="T51" s="279"/>
      <c r="U51" s="44"/>
      <c r="V51" s="37"/>
      <c r="W51" s="101"/>
      <c r="X51" s="319"/>
      <c r="Y51" s="331"/>
      <c r="Z51" s="80"/>
      <c r="AA51" s="351"/>
      <c r="AB51" s="366"/>
      <c r="AC51" s="80"/>
      <c r="AD51" s="331"/>
      <c r="AE51" s="32">
        <f t="shared" si="3"/>
        <v>232.65</v>
      </c>
    </row>
    <row r="52" spans="1:31" ht="16.95" customHeight="1" x14ac:dyDescent="0.3">
      <c r="A52" s="1">
        <v>51</v>
      </c>
      <c r="B52" s="1" t="s">
        <v>163</v>
      </c>
      <c r="C52" s="176">
        <f t="shared" si="2"/>
        <v>168.03</v>
      </c>
      <c r="D52" s="78"/>
      <c r="E52" s="20"/>
      <c r="F52" s="21"/>
      <c r="G52" s="22"/>
      <c r="H52" s="23"/>
      <c r="I52" s="24"/>
      <c r="J52" s="25"/>
      <c r="K52" s="22"/>
      <c r="L52" s="26"/>
      <c r="M52" s="25"/>
      <c r="N52" s="26"/>
      <c r="O52" s="27">
        <v>168.03</v>
      </c>
      <c r="P52" s="28"/>
      <c r="Q52" s="29"/>
      <c r="R52" s="30"/>
      <c r="S52" s="270"/>
      <c r="T52" s="282"/>
      <c r="U52" s="29"/>
      <c r="V52" s="22"/>
      <c r="W52" s="106"/>
      <c r="X52" s="323"/>
      <c r="Y52" s="334"/>
      <c r="Z52" s="74"/>
      <c r="AA52" s="355"/>
      <c r="AB52" s="370"/>
      <c r="AC52" s="74"/>
      <c r="AD52" s="334"/>
      <c r="AE52" s="32">
        <f t="shared" si="3"/>
        <v>168.03</v>
      </c>
    </row>
    <row r="53" spans="1:31" ht="16.95" customHeight="1" x14ac:dyDescent="0.3">
      <c r="A53" s="1">
        <v>52</v>
      </c>
      <c r="B53" s="1" t="s">
        <v>296</v>
      </c>
      <c r="C53" s="176">
        <f t="shared" si="2"/>
        <v>166.85</v>
      </c>
      <c r="D53" s="78"/>
      <c r="E53" s="20"/>
      <c r="F53" s="21"/>
      <c r="L53" s="41"/>
      <c r="M53" s="40"/>
      <c r="N53" s="41"/>
      <c r="O53" s="42"/>
      <c r="P53" s="43"/>
      <c r="Q53" s="44"/>
      <c r="R53" s="45"/>
      <c r="S53" s="267"/>
      <c r="T53" s="279"/>
      <c r="U53" s="44"/>
      <c r="V53" s="37"/>
      <c r="W53" s="101"/>
      <c r="X53" s="319"/>
      <c r="Y53" s="331"/>
      <c r="Z53" s="80"/>
      <c r="AA53" s="351"/>
      <c r="AB53" s="366">
        <v>166.85</v>
      </c>
      <c r="AC53" s="80"/>
      <c r="AD53" s="331"/>
      <c r="AE53" s="32">
        <f t="shared" si="3"/>
        <v>166.85</v>
      </c>
    </row>
    <row r="54" spans="1:31" ht="16.95" customHeight="1" x14ac:dyDescent="0.3">
      <c r="A54" s="1">
        <v>53</v>
      </c>
      <c r="B54" s="1" t="s">
        <v>175</v>
      </c>
      <c r="C54" s="176">
        <f t="shared" si="2"/>
        <v>163.33000000000001</v>
      </c>
      <c r="L54" s="41"/>
      <c r="M54" s="40"/>
      <c r="N54" s="41"/>
      <c r="O54" s="42"/>
      <c r="P54" s="43">
        <v>163.33000000000001</v>
      </c>
      <c r="Q54" s="44"/>
      <c r="R54" s="45"/>
      <c r="S54" s="267"/>
      <c r="T54" s="279"/>
      <c r="U54" s="44"/>
      <c r="V54" s="37"/>
      <c r="W54" s="101"/>
      <c r="X54" s="319"/>
      <c r="Y54" s="331"/>
      <c r="Z54" s="80"/>
      <c r="AA54" s="351"/>
      <c r="AB54" s="366"/>
      <c r="AC54" s="80"/>
      <c r="AD54" s="331"/>
      <c r="AE54" s="32">
        <f t="shared" si="3"/>
        <v>163.33000000000001</v>
      </c>
    </row>
    <row r="55" spans="1:31" ht="16.95" customHeight="1" x14ac:dyDescent="0.3">
      <c r="A55" s="1">
        <v>54</v>
      </c>
      <c r="C55" s="176">
        <f t="shared" ref="C55:C66" si="4">AE55</f>
        <v>0</v>
      </c>
      <c r="D55" s="78"/>
      <c r="E55" s="20"/>
      <c r="F55" s="21"/>
      <c r="L55" s="41"/>
      <c r="M55" s="40"/>
      <c r="N55" s="41"/>
      <c r="O55" s="42"/>
      <c r="P55" s="43"/>
      <c r="Q55" s="44"/>
      <c r="R55" s="45"/>
      <c r="S55" s="267"/>
      <c r="T55" s="279"/>
      <c r="U55" s="44"/>
      <c r="V55" s="37"/>
      <c r="W55" s="101"/>
      <c r="X55" s="319"/>
      <c r="Y55" s="331"/>
      <c r="Z55" s="80"/>
      <c r="AA55" s="351"/>
      <c r="AB55" s="366"/>
      <c r="AC55" s="80"/>
      <c r="AD55" s="331"/>
      <c r="AE55" s="32">
        <f t="shared" ref="AE55:AE66" si="5">SUM(D55:AD55)</f>
        <v>0</v>
      </c>
    </row>
    <row r="56" spans="1:31" ht="16.95" customHeight="1" x14ac:dyDescent="0.3">
      <c r="A56" s="1">
        <v>55</v>
      </c>
      <c r="C56" s="176">
        <f t="shared" si="4"/>
        <v>0</v>
      </c>
      <c r="D56" s="78"/>
      <c r="E56" s="20"/>
      <c r="F56" s="21"/>
      <c r="L56" s="41"/>
      <c r="M56" s="40"/>
      <c r="N56" s="41"/>
      <c r="O56" s="42"/>
      <c r="P56" s="43"/>
      <c r="Q56" s="44"/>
      <c r="R56" s="45"/>
      <c r="S56" s="267"/>
      <c r="T56" s="279"/>
      <c r="U56" s="44"/>
      <c r="V56" s="37"/>
      <c r="W56" s="101"/>
      <c r="X56" s="319"/>
      <c r="Y56" s="331"/>
      <c r="Z56" s="80"/>
      <c r="AA56" s="351"/>
      <c r="AB56" s="366"/>
      <c r="AC56" s="80"/>
      <c r="AD56" s="331"/>
      <c r="AE56" s="32">
        <f t="shared" si="5"/>
        <v>0</v>
      </c>
    </row>
    <row r="57" spans="1:31" ht="16.95" customHeight="1" x14ac:dyDescent="0.3">
      <c r="A57" s="1">
        <v>56</v>
      </c>
      <c r="C57" s="176">
        <f t="shared" si="4"/>
        <v>0</v>
      </c>
      <c r="D57" s="78"/>
      <c r="E57" s="20"/>
      <c r="F57" s="21"/>
      <c r="L57" s="41"/>
      <c r="M57" s="40"/>
      <c r="N57" s="41"/>
      <c r="O57" s="42"/>
      <c r="P57" s="43"/>
      <c r="Q57" s="44"/>
      <c r="R57" s="45"/>
      <c r="S57" s="267"/>
      <c r="T57" s="279"/>
      <c r="U57" s="44"/>
      <c r="V57" s="37"/>
      <c r="W57" s="101"/>
      <c r="X57" s="319"/>
      <c r="Y57" s="331"/>
      <c r="Z57" s="80"/>
      <c r="AA57" s="351"/>
      <c r="AB57" s="366"/>
      <c r="AC57" s="80"/>
      <c r="AD57" s="331"/>
      <c r="AE57" s="32">
        <f t="shared" si="5"/>
        <v>0</v>
      </c>
    </row>
    <row r="58" spans="1:31" ht="16.95" customHeight="1" x14ac:dyDescent="0.3">
      <c r="C58" s="176">
        <f t="shared" si="4"/>
        <v>0</v>
      </c>
      <c r="D58" s="78"/>
      <c r="E58" s="20"/>
      <c r="F58" s="21"/>
      <c r="L58" s="41"/>
      <c r="M58" s="40"/>
      <c r="N58" s="41"/>
      <c r="O58" s="42"/>
      <c r="P58" s="43"/>
      <c r="Q58" s="44"/>
      <c r="R58" s="45"/>
      <c r="S58" s="267"/>
      <c r="T58" s="279"/>
      <c r="U58" s="44"/>
      <c r="V58" s="37"/>
      <c r="W58" s="101"/>
      <c r="X58" s="319"/>
      <c r="Y58" s="331"/>
      <c r="Z58" s="80"/>
      <c r="AA58" s="351"/>
      <c r="AB58" s="366"/>
      <c r="AC58" s="80"/>
      <c r="AD58" s="331"/>
      <c r="AE58" s="32">
        <f t="shared" si="5"/>
        <v>0</v>
      </c>
    </row>
    <row r="59" spans="1:31" ht="16.95" customHeight="1" x14ac:dyDescent="0.3">
      <c r="C59" s="176">
        <f t="shared" si="4"/>
        <v>0</v>
      </c>
      <c r="D59" s="78"/>
      <c r="E59" s="20"/>
      <c r="F59" s="21"/>
      <c r="L59" s="41"/>
      <c r="M59" s="40"/>
      <c r="N59" s="41"/>
      <c r="O59" s="42"/>
      <c r="P59" s="43"/>
      <c r="Q59" s="44"/>
      <c r="R59" s="45"/>
      <c r="S59" s="267"/>
      <c r="T59" s="279"/>
      <c r="U59" s="44"/>
      <c r="V59" s="37"/>
      <c r="W59" s="101"/>
      <c r="X59" s="319"/>
      <c r="Y59" s="331"/>
      <c r="Z59" s="80"/>
      <c r="AA59" s="351"/>
      <c r="AB59" s="366"/>
      <c r="AC59" s="80"/>
      <c r="AD59" s="331"/>
      <c r="AE59" s="32">
        <f t="shared" si="5"/>
        <v>0</v>
      </c>
    </row>
    <row r="60" spans="1:31" ht="16.95" customHeight="1" x14ac:dyDescent="0.3">
      <c r="C60" s="176">
        <f t="shared" si="4"/>
        <v>0</v>
      </c>
      <c r="D60" s="78"/>
      <c r="E60" s="20"/>
      <c r="F60" s="21"/>
      <c r="L60" s="41"/>
      <c r="M60" s="40"/>
      <c r="N60" s="41"/>
      <c r="O60" s="42"/>
      <c r="P60" s="43"/>
      <c r="Q60" s="44"/>
      <c r="R60" s="45"/>
      <c r="S60" s="267"/>
      <c r="T60" s="279"/>
      <c r="U60" s="44"/>
      <c r="V60" s="37"/>
      <c r="W60" s="101"/>
      <c r="X60" s="319"/>
      <c r="Y60" s="331"/>
      <c r="Z60" s="80"/>
      <c r="AA60" s="351"/>
      <c r="AB60" s="366"/>
      <c r="AC60" s="80"/>
      <c r="AD60" s="331"/>
      <c r="AE60" s="32">
        <f t="shared" si="5"/>
        <v>0</v>
      </c>
    </row>
    <row r="61" spans="1:31" ht="16.95" customHeight="1" x14ac:dyDescent="0.3">
      <c r="C61" s="176">
        <f t="shared" si="4"/>
        <v>0</v>
      </c>
      <c r="D61" s="78"/>
      <c r="E61" s="20"/>
      <c r="F61" s="21"/>
      <c r="L61" s="41"/>
      <c r="M61" s="40"/>
      <c r="N61" s="41"/>
      <c r="O61" s="42"/>
      <c r="P61" s="43"/>
      <c r="Q61" s="44"/>
      <c r="R61" s="45"/>
      <c r="S61" s="267"/>
      <c r="T61" s="279"/>
      <c r="U61" s="44"/>
      <c r="V61" s="37"/>
      <c r="W61" s="101"/>
      <c r="X61" s="319"/>
      <c r="Y61" s="331"/>
      <c r="Z61" s="80"/>
      <c r="AA61" s="351"/>
      <c r="AB61" s="366"/>
      <c r="AC61" s="80"/>
      <c r="AD61" s="331"/>
      <c r="AE61" s="32">
        <f t="shared" si="5"/>
        <v>0</v>
      </c>
    </row>
    <row r="62" spans="1:31" ht="16.95" customHeight="1" x14ac:dyDescent="0.3">
      <c r="C62" s="176">
        <f t="shared" si="4"/>
        <v>0</v>
      </c>
      <c r="D62" s="78"/>
      <c r="E62" s="20"/>
      <c r="F62" s="21"/>
      <c r="L62" s="41"/>
      <c r="M62" s="40"/>
      <c r="N62" s="41"/>
      <c r="O62" s="42"/>
      <c r="P62" s="43"/>
      <c r="Q62" s="44"/>
      <c r="R62" s="45"/>
      <c r="S62" s="267"/>
      <c r="T62" s="279"/>
      <c r="U62" s="44"/>
      <c r="V62" s="37"/>
      <c r="W62" s="101"/>
      <c r="X62" s="319"/>
      <c r="Y62" s="331"/>
      <c r="Z62" s="80"/>
      <c r="AA62" s="351"/>
      <c r="AB62" s="366"/>
      <c r="AC62" s="80"/>
      <c r="AD62" s="331"/>
      <c r="AE62" s="32">
        <f t="shared" si="5"/>
        <v>0</v>
      </c>
    </row>
    <row r="63" spans="1:31" ht="16.95" customHeight="1" x14ac:dyDescent="0.3">
      <c r="C63" s="176">
        <f t="shared" si="4"/>
        <v>0</v>
      </c>
      <c r="D63" s="78"/>
      <c r="E63" s="20"/>
      <c r="F63" s="21"/>
      <c r="L63" s="41"/>
      <c r="M63" s="40"/>
      <c r="N63" s="41"/>
      <c r="O63" s="42"/>
      <c r="P63" s="43"/>
      <c r="Q63" s="44"/>
      <c r="R63" s="45"/>
      <c r="S63" s="267"/>
      <c r="T63" s="279"/>
      <c r="U63" s="44"/>
      <c r="V63" s="37"/>
      <c r="W63" s="101"/>
      <c r="X63" s="319"/>
      <c r="Y63" s="331"/>
      <c r="Z63" s="80"/>
      <c r="AA63" s="351"/>
      <c r="AB63" s="366"/>
      <c r="AC63" s="80"/>
      <c r="AD63" s="331"/>
      <c r="AE63" s="32">
        <f t="shared" si="5"/>
        <v>0</v>
      </c>
    </row>
    <row r="64" spans="1:31" ht="16.95" customHeight="1" x14ac:dyDescent="0.3">
      <c r="C64" s="176">
        <f t="shared" si="4"/>
        <v>0</v>
      </c>
      <c r="D64" s="78"/>
      <c r="E64" s="20"/>
      <c r="F64" s="21"/>
      <c r="L64" s="41"/>
      <c r="M64" s="40"/>
      <c r="N64" s="41"/>
      <c r="O64" s="42"/>
      <c r="P64" s="43"/>
      <c r="Q64" s="44"/>
      <c r="R64" s="45"/>
      <c r="S64" s="267"/>
      <c r="T64" s="279"/>
      <c r="U64" s="44"/>
      <c r="V64" s="37"/>
      <c r="W64" s="101"/>
      <c r="X64" s="319"/>
      <c r="Y64" s="331"/>
      <c r="Z64" s="80"/>
      <c r="AA64" s="351"/>
      <c r="AB64" s="366"/>
      <c r="AC64" s="80"/>
      <c r="AD64" s="331"/>
      <c r="AE64" s="32">
        <f t="shared" si="5"/>
        <v>0</v>
      </c>
    </row>
    <row r="65" spans="3:31" ht="16.95" customHeight="1" x14ac:dyDescent="0.3">
      <c r="C65" s="176">
        <f t="shared" si="4"/>
        <v>0</v>
      </c>
      <c r="D65" s="78"/>
      <c r="E65" s="20"/>
      <c r="F65" s="21"/>
      <c r="L65" s="41"/>
      <c r="M65" s="40"/>
      <c r="N65" s="41"/>
      <c r="O65" s="42"/>
      <c r="P65" s="43"/>
      <c r="Q65" s="44"/>
      <c r="R65" s="45"/>
      <c r="S65" s="267"/>
      <c r="T65" s="279"/>
      <c r="U65" s="44"/>
      <c r="V65" s="37"/>
      <c r="W65" s="101"/>
      <c r="X65" s="319"/>
      <c r="Y65" s="331"/>
      <c r="Z65" s="80"/>
      <c r="AA65" s="351"/>
      <c r="AB65" s="366"/>
      <c r="AC65" s="80"/>
      <c r="AD65" s="331"/>
      <c r="AE65" s="32">
        <f t="shared" si="5"/>
        <v>0</v>
      </c>
    </row>
    <row r="66" spans="3:31" ht="16.95" customHeight="1" x14ac:dyDescent="0.3">
      <c r="C66" s="176">
        <f t="shared" si="4"/>
        <v>0</v>
      </c>
      <c r="D66" s="78"/>
      <c r="E66" s="20"/>
      <c r="F66" s="21"/>
      <c r="L66" s="41"/>
      <c r="M66" s="40"/>
      <c r="N66" s="41"/>
      <c r="O66" s="42"/>
      <c r="P66" s="43"/>
      <c r="Q66" s="44"/>
      <c r="R66" s="45"/>
      <c r="S66" s="267"/>
      <c r="T66" s="279"/>
      <c r="U66" s="44"/>
      <c r="V66" s="37"/>
      <c r="W66" s="101"/>
      <c r="X66" s="319"/>
      <c r="Y66" s="331"/>
      <c r="Z66" s="80"/>
      <c r="AA66" s="351"/>
      <c r="AB66" s="366"/>
      <c r="AC66" s="80"/>
      <c r="AD66" s="331"/>
      <c r="AE66" s="32">
        <f t="shared" si="5"/>
        <v>0</v>
      </c>
    </row>
    <row r="67" spans="3:31" ht="16.95" customHeight="1" x14ac:dyDescent="0.3">
      <c r="C67" s="176">
        <f t="shared" ref="C67:C99" si="6">AE67</f>
        <v>0</v>
      </c>
      <c r="D67" s="78"/>
      <c r="E67" s="20"/>
      <c r="F67" s="21"/>
      <c r="L67" s="41"/>
      <c r="M67" s="40"/>
      <c r="N67" s="41"/>
      <c r="O67" s="42"/>
      <c r="P67" s="43"/>
      <c r="Q67" s="44"/>
      <c r="R67" s="45"/>
      <c r="S67" s="267"/>
      <c r="T67" s="279"/>
      <c r="U67" s="44"/>
      <c r="V67" s="37"/>
      <c r="W67" s="101"/>
      <c r="X67" s="319"/>
      <c r="Y67" s="331"/>
      <c r="Z67" s="80"/>
      <c r="AA67" s="351"/>
      <c r="AB67" s="366"/>
      <c r="AC67" s="80"/>
      <c r="AD67" s="331"/>
      <c r="AE67" s="32">
        <f t="shared" ref="AE67:AE107" si="7">SUM(D67:AD67)</f>
        <v>0</v>
      </c>
    </row>
    <row r="68" spans="3:31" ht="16.95" customHeight="1" x14ac:dyDescent="0.3">
      <c r="C68" s="176">
        <f t="shared" si="6"/>
        <v>0</v>
      </c>
      <c r="D68" s="78"/>
      <c r="E68" s="20"/>
      <c r="F68" s="21"/>
      <c r="L68" s="41"/>
      <c r="M68" s="40"/>
      <c r="N68" s="41"/>
      <c r="O68" s="42"/>
      <c r="P68" s="43"/>
      <c r="Q68" s="44"/>
      <c r="R68" s="45"/>
      <c r="S68" s="267"/>
      <c r="T68" s="279"/>
      <c r="U68" s="44"/>
      <c r="V68" s="37"/>
      <c r="W68" s="101"/>
      <c r="X68" s="319"/>
      <c r="Y68" s="331"/>
      <c r="Z68" s="80"/>
      <c r="AA68" s="351"/>
      <c r="AB68" s="366"/>
      <c r="AC68" s="80"/>
      <c r="AD68" s="331"/>
      <c r="AE68" s="32">
        <f t="shared" si="7"/>
        <v>0</v>
      </c>
    </row>
    <row r="69" spans="3:31" ht="16.95" customHeight="1" x14ac:dyDescent="0.3">
      <c r="C69" s="176">
        <f t="shared" si="6"/>
        <v>0</v>
      </c>
      <c r="D69" s="78"/>
      <c r="E69" s="20"/>
      <c r="F69" s="21"/>
      <c r="L69" s="41"/>
      <c r="M69" s="40"/>
      <c r="N69" s="41"/>
      <c r="O69" s="42"/>
      <c r="P69" s="43"/>
      <c r="Q69" s="44"/>
      <c r="R69" s="45"/>
      <c r="S69" s="267"/>
      <c r="T69" s="279"/>
      <c r="U69" s="44"/>
      <c r="V69" s="37"/>
      <c r="W69" s="101"/>
      <c r="X69" s="319"/>
      <c r="Y69" s="331"/>
      <c r="Z69" s="80"/>
      <c r="AA69" s="351"/>
      <c r="AB69" s="366"/>
      <c r="AC69" s="80"/>
      <c r="AD69" s="331"/>
      <c r="AE69" s="32">
        <f t="shared" si="7"/>
        <v>0</v>
      </c>
    </row>
    <row r="70" spans="3:31" ht="16.95" customHeight="1" x14ac:dyDescent="0.3">
      <c r="C70" s="176">
        <f t="shared" si="6"/>
        <v>0</v>
      </c>
      <c r="D70" s="78"/>
      <c r="E70" s="20"/>
      <c r="F70" s="21"/>
      <c r="L70" s="41"/>
      <c r="M70" s="40"/>
      <c r="N70" s="41"/>
      <c r="O70" s="42"/>
      <c r="P70" s="43"/>
      <c r="Q70" s="44"/>
      <c r="R70" s="45"/>
      <c r="S70" s="267"/>
      <c r="T70" s="279"/>
      <c r="U70" s="44"/>
      <c r="V70" s="37"/>
      <c r="W70" s="101"/>
      <c r="X70" s="319"/>
      <c r="Y70" s="331"/>
      <c r="Z70" s="80"/>
      <c r="AA70" s="351"/>
      <c r="AB70" s="366"/>
      <c r="AC70" s="80"/>
      <c r="AD70" s="331"/>
      <c r="AE70" s="32">
        <f t="shared" si="7"/>
        <v>0</v>
      </c>
    </row>
    <row r="71" spans="3:31" ht="16.95" customHeight="1" x14ac:dyDescent="0.3">
      <c r="C71" s="176">
        <f t="shared" si="6"/>
        <v>0</v>
      </c>
      <c r="D71" s="78"/>
      <c r="E71" s="20"/>
      <c r="F71" s="21"/>
      <c r="L71" s="41"/>
      <c r="M71" s="40"/>
      <c r="N71" s="41"/>
      <c r="O71" s="42"/>
      <c r="P71" s="43"/>
      <c r="Q71" s="44"/>
      <c r="R71" s="45"/>
      <c r="S71" s="267"/>
      <c r="T71" s="279"/>
      <c r="U71" s="44"/>
      <c r="V71" s="37"/>
      <c r="W71" s="101"/>
      <c r="X71" s="319"/>
      <c r="Y71" s="331"/>
      <c r="Z71" s="80"/>
      <c r="AA71" s="351"/>
      <c r="AB71" s="366"/>
      <c r="AC71" s="80"/>
      <c r="AD71" s="331"/>
      <c r="AE71" s="32">
        <f t="shared" si="7"/>
        <v>0</v>
      </c>
    </row>
    <row r="72" spans="3:31" ht="16.95" customHeight="1" x14ac:dyDescent="0.3">
      <c r="C72" s="176">
        <f t="shared" si="6"/>
        <v>0</v>
      </c>
      <c r="D72" s="78"/>
      <c r="E72" s="20"/>
      <c r="F72" s="21"/>
      <c r="L72" s="41"/>
      <c r="M72" s="40"/>
      <c r="N72" s="41"/>
      <c r="O72" s="42"/>
      <c r="P72" s="43"/>
      <c r="Q72" s="44"/>
      <c r="R72" s="45"/>
      <c r="S72" s="267"/>
      <c r="T72" s="279"/>
      <c r="U72" s="44"/>
      <c r="V72" s="37"/>
      <c r="W72" s="101"/>
      <c r="X72" s="319"/>
      <c r="Y72" s="331"/>
      <c r="Z72" s="80"/>
      <c r="AA72" s="351"/>
      <c r="AB72" s="366"/>
      <c r="AC72" s="80"/>
      <c r="AD72" s="331"/>
      <c r="AE72" s="32">
        <f t="shared" si="7"/>
        <v>0</v>
      </c>
    </row>
    <row r="73" spans="3:31" ht="16.95" customHeight="1" x14ac:dyDescent="0.3">
      <c r="C73" s="176">
        <f t="shared" si="6"/>
        <v>0</v>
      </c>
      <c r="D73" s="78"/>
      <c r="E73" s="20"/>
      <c r="F73" s="21"/>
      <c r="L73" s="41"/>
      <c r="M73" s="40"/>
      <c r="N73" s="41"/>
      <c r="O73" s="42"/>
      <c r="P73" s="43"/>
      <c r="Q73" s="44"/>
      <c r="R73" s="45"/>
      <c r="S73" s="267"/>
      <c r="T73" s="279"/>
      <c r="U73" s="44"/>
      <c r="V73" s="37"/>
      <c r="W73" s="101"/>
      <c r="X73" s="319"/>
      <c r="Y73" s="331"/>
      <c r="Z73" s="80"/>
      <c r="AA73" s="351"/>
      <c r="AB73" s="366"/>
      <c r="AC73" s="80"/>
      <c r="AD73" s="331"/>
      <c r="AE73" s="32">
        <f t="shared" si="7"/>
        <v>0</v>
      </c>
    </row>
    <row r="74" spans="3:31" ht="16.95" customHeight="1" x14ac:dyDescent="0.3">
      <c r="C74" s="176">
        <f t="shared" si="6"/>
        <v>0</v>
      </c>
      <c r="D74" s="78"/>
      <c r="E74" s="20"/>
      <c r="F74" s="21"/>
      <c r="L74" s="41"/>
      <c r="M74" s="40"/>
      <c r="N74" s="41"/>
      <c r="O74" s="42"/>
      <c r="P74" s="43"/>
      <c r="Q74" s="44"/>
      <c r="R74" s="45"/>
      <c r="S74" s="267"/>
      <c r="T74" s="279"/>
      <c r="U74" s="44"/>
      <c r="V74" s="37"/>
      <c r="W74" s="101"/>
      <c r="X74" s="319"/>
      <c r="Y74" s="331"/>
      <c r="Z74" s="80"/>
      <c r="AA74" s="351"/>
      <c r="AB74" s="366"/>
      <c r="AC74" s="80"/>
      <c r="AD74" s="331"/>
      <c r="AE74" s="32">
        <f t="shared" si="7"/>
        <v>0</v>
      </c>
    </row>
    <row r="75" spans="3:31" ht="16.95" customHeight="1" x14ac:dyDescent="0.3">
      <c r="C75" s="176">
        <f t="shared" si="6"/>
        <v>0</v>
      </c>
      <c r="D75" s="78"/>
      <c r="E75" s="20"/>
      <c r="F75" s="21"/>
      <c r="L75" s="41"/>
      <c r="M75" s="40"/>
      <c r="N75" s="41"/>
      <c r="O75" s="42"/>
      <c r="P75" s="43"/>
      <c r="Q75" s="44"/>
      <c r="R75" s="45"/>
      <c r="S75" s="267"/>
      <c r="T75" s="279"/>
      <c r="U75" s="44"/>
      <c r="V75" s="37"/>
      <c r="W75" s="101"/>
      <c r="X75" s="319"/>
      <c r="Y75" s="331"/>
      <c r="Z75" s="80"/>
      <c r="AA75" s="351"/>
      <c r="AB75" s="366"/>
      <c r="AC75" s="80"/>
      <c r="AD75" s="331"/>
      <c r="AE75" s="32">
        <f t="shared" si="7"/>
        <v>0</v>
      </c>
    </row>
    <row r="76" spans="3:31" x14ac:dyDescent="0.3">
      <c r="C76" s="176">
        <f t="shared" si="6"/>
        <v>0</v>
      </c>
      <c r="D76" s="78"/>
      <c r="E76" s="20"/>
      <c r="F76" s="21"/>
      <c r="L76" s="41"/>
      <c r="M76" s="40"/>
      <c r="N76" s="41"/>
      <c r="O76" s="42"/>
      <c r="P76" s="43"/>
      <c r="Q76" s="44"/>
      <c r="R76" s="45"/>
      <c r="S76" s="267"/>
      <c r="T76" s="279"/>
      <c r="U76" s="44"/>
      <c r="V76" s="37"/>
      <c r="W76" s="101"/>
      <c r="X76" s="319"/>
      <c r="Y76" s="331"/>
      <c r="Z76" s="80"/>
      <c r="AA76" s="351"/>
      <c r="AB76" s="366"/>
      <c r="AC76" s="80"/>
      <c r="AD76" s="331"/>
      <c r="AE76" s="32">
        <f t="shared" si="7"/>
        <v>0</v>
      </c>
    </row>
    <row r="77" spans="3:31" x14ac:dyDescent="0.3">
      <c r="C77" s="176">
        <f t="shared" si="6"/>
        <v>0</v>
      </c>
      <c r="D77" s="78"/>
      <c r="E77" s="20"/>
      <c r="F77" s="21"/>
      <c r="L77" s="41"/>
      <c r="M77" s="40"/>
      <c r="N77" s="41"/>
      <c r="O77" s="42"/>
      <c r="P77" s="43"/>
      <c r="Q77" s="44"/>
      <c r="R77" s="45"/>
      <c r="S77" s="267"/>
      <c r="T77" s="279"/>
      <c r="U77" s="44"/>
      <c r="V77" s="37"/>
      <c r="W77" s="101"/>
      <c r="X77" s="319"/>
      <c r="Y77" s="331"/>
      <c r="Z77" s="80"/>
      <c r="AA77" s="351"/>
      <c r="AB77" s="366"/>
      <c r="AC77" s="80"/>
      <c r="AD77" s="331"/>
      <c r="AE77" s="32">
        <f t="shared" si="7"/>
        <v>0</v>
      </c>
    </row>
    <row r="78" spans="3:31" x14ac:dyDescent="0.3">
      <c r="C78" s="176">
        <f t="shared" si="6"/>
        <v>0</v>
      </c>
      <c r="D78" s="78"/>
      <c r="E78" s="20"/>
      <c r="F78" s="21"/>
      <c r="L78" s="41"/>
      <c r="M78" s="40"/>
      <c r="N78" s="41"/>
      <c r="O78" s="42"/>
      <c r="P78" s="43"/>
      <c r="Q78" s="44"/>
      <c r="R78" s="45"/>
      <c r="S78" s="267"/>
      <c r="T78" s="279"/>
      <c r="U78" s="44"/>
      <c r="V78" s="37"/>
      <c r="W78" s="101"/>
      <c r="X78" s="319"/>
      <c r="Y78" s="331"/>
      <c r="Z78" s="80"/>
      <c r="AA78" s="351"/>
      <c r="AB78" s="366"/>
      <c r="AC78" s="80"/>
      <c r="AD78" s="331"/>
      <c r="AE78" s="32">
        <f t="shared" si="7"/>
        <v>0</v>
      </c>
    </row>
    <row r="79" spans="3:31" x14ac:dyDescent="0.3">
      <c r="C79" s="176">
        <f t="shared" si="6"/>
        <v>0</v>
      </c>
      <c r="D79" s="78"/>
      <c r="E79" s="20"/>
      <c r="F79" s="21"/>
      <c r="L79" s="41"/>
      <c r="M79" s="40"/>
      <c r="N79" s="41"/>
      <c r="O79" s="42"/>
      <c r="P79" s="43"/>
      <c r="Q79" s="44"/>
      <c r="R79" s="45"/>
      <c r="S79" s="267"/>
      <c r="T79" s="279"/>
      <c r="U79" s="44"/>
      <c r="V79" s="37"/>
      <c r="W79" s="101"/>
      <c r="X79" s="319"/>
      <c r="Y79" s="331"/>
      <c r="Z79" s="80"/>
      <c r="AA79" s="351"/>
      <c r="AB79" s="366"/>
      <c r="AC79" s="80"/>
      <c r="AD79" s="331"/>
      <c r="AE79" s="32">
        <f t="shared" si="7"/>
        <v>0</v>
      </c>
    </row>
    <row r="80" spans="3:31" x14ac:dyDescent="0.3">
      <c r="C80" s="176">
        <f t="shared" si="6"/>
        <v>0</v>
      </c>
      <c r="D80" s="78"/>
      <c r="E80" s="20"/>
      <c r="F80" s="21"/>
      <c r="L80" s="41"/>
      <c r="M80" s="40"/>
      <c r="N80" s="41"/>
      <c r="O80" s="42"/>
      <c r="P80" s="43"/>
      <c r="Q80" s="44"/>
      <c r="R80" s="45"/>
      <c r="S80" s="267"/>
      <c r="T80" s="279"/>
      <c r="U80" s="44"/>
      <c r="V80" s="37"/>
      <c r="W80" s="101"/>
      <c r="X80" s="319"/>
      <c r="Y80" s="331"/>
      <c r="Z80" s="80"/>
      <c r="AA80" s="351"/>
      <c r="AB80" s="366"/>
      <c r="AC80" s="80"/>
      <c r="AD80" s="331"/>
      <c r="AE80" s="32">
        <f t="shared" si="7"/>
        <v>0</v>
      </c>
    </row>
    <row r="81" spans="3:31" x14ac:dyDescent="0.3">
      <c r="C81" s="176">
        <f t="shared" si="6"/>
        <v>0</v>
      </c>
      <c r="D81" s="78"/>
      <c r="E81" s="20"/>
      <c r="F81" s="21"/>
      <c r="L81" s="41"/>
      <c r="M81" s="40"/>
      <c r="N81" s="41"/>
      <c r="O81" s="42"/>
      <c r="P81" s="43"/>
      <c r="Q81" s="44"/>
      <c r="R81" s="45"/>
      <c r="S81" s="267"/>
      <c r="T81" s="279"/>
      <c r="U81" s="44"/>
      <c r="V81" s="37"/>
      <c r="W81" s="101"/>
      <c r="X81" s="319"/>
      <c r="Y81" s="331"/>
      <c r="Z81" s="80"/>
      <c r="AA81" s="351"/>
      <c r="AB81" s="366"/>
      <c r="AC81" s="80"/>
      <c r="AD81" s="331"/>
      <c r="AE81" s="32">
        <f t="shared" si="7"/>
        <v>0</v>
      </c>
    </row>
    <row r="82" spans="3:31" x14ac:dyDescent="0.3">
      <c r="C82" s="176">
        <f t="shared" si="6"/>
        <v>0</v>
      </c>
      <c r="D82" s="78"/>
      <c r="E82" s="20"/>
      <c r="F82" s="21"/>
      <c r="L82" s="41"/>
      <c r="M82" s="40"/>
      <c r="N82" s="41"/>
      <c r="O82" s="42"/>
      <c r="P82" s="43"/>
      <c r="Q82" s="44"/>
      <c r="R82" s="45"/>
      <c r="S82" s="267"/>
      <c r="T82" s="279"/>
      <c r="U82" s="44"/>
      <c r="V82" s="37"/>
      <c r="W82" s="101"/>
      <c r="X82" s="319"/>
      <c r="Y82" s="331"/>
      <c r="Z82" s="80"/>
      <c r="AA82" s="351"/>
      <c r="AB82" s="366"/>
      <c r="AC82" s="80"/>
      <c r="AD82" s="331"/>
      <c r="AE82" s="32">
        <f t="shared" si="7"/>
        <v>0</v>
      </c>
    </row>
    <row r="83" spans="3:31" x14ac:dyDescent="0.3">
      <c r="C83" s="176">
        <f t="shared" si="6"/>
        <v>0</v>
      </c>
      <c r="D83" s="78"/>
      <c r="E83" s="20"/>
      <c r="F83" s="21"/>
      <c r="L83" s="41"/>
      <c r="M83" s="40"/>
      <c r="N83" s="41"/>
      <c r="O83" s="42"/>
      <c r="P83" s="43"/>
      <c r="Q83" s="44"/>
      <c r="R83" s="45"/>
      <c r="S83" s="267"/>
      <c r="T83" s="279"/>
      <c r="U83" s="44"/>
      <c r="V83" s="37"/>
      <c r="W83" s="101"/>
      <c r="X83" s="319"/>
      <c r="Y83" s="331"/>
      <c r="Z83" s="80"/>
      <c r="AA83" s="351"/>
      <c r="AB83" s="366"/>
      <c r="AC83" s="80"/>
      <c r="AD83" s="331"/>
      <c r="AE83" s="32">
        <f t="shared" si="7"/>
        <v>0</v>
      </c>
    </row>
    <row r="84" spans="3:31" x14ac:dyDescent="0.3">
      <c r="C84" s="176">
        <f t="shared" si="6"/>
        <v>0</v>
      </c>
      <c r="D84" s="78"/>
      <c r="E84" s="20"/>
      <c r="F84" s="21"/>
      <c r="L84" s="41"/>
      <c r="M84" s="40"/>
      <c r="N84" s="41"/>
      <c r="O84" s="42"/>
      <c r="P84" s="43"/>
      <c r="Q84" s="44"/>
      <c r="R84" s="45"/>
      <c r="S84" s="267"/>
      <c r="T84" s="279"/>
      <c r="U84" s="44"/>
      <c r="V84" s="37"/>
      <c r="W84" s="101"/>
      <c r="X84" s="319"/>
      <c r="Y84" s="331"/>
      <c r="Z84" s="80"/>
      <c r="AA84" s="351"/>
      <c r="AB84" s="366"/>
      <c r="AC84" s="80"/>
      <c r="AD84" s="331"/>
      <c r="AE84" s="32">
        <f t="shared" si="7"/>
        <v>0</v>
      </c>
    </row>
    <row r="85" spans="3:31" x14ac:dyDescent="0.3">
      <c r="C85" s="176">
        <f t="shared" si="6"/>
        <v>0</v>
      </c>
      <c r="D85" s="78"/>
      <c r="E85" s="20"/>
      <c r="F85" s="21"/>
      <c r="L85" s="41"/>
      <c r="M85" s="40"/>
      <c r="N85" s="41"/>
      <c r="O85" s="42"/>
      <c r="P85" s="43"/>
      <c r="Q85" s="44"/>
      <c r="R85" s="45"/>
      <c r="S85" s="267"/>
      <c r="T85" s="279"/>
      <c r="U85" s="44"/>
      <c r="V85" s="37"/>
      <c r="W85" s="101"/>
      <c r="X85" s="319"/>
      <c r="Y85" s="331"/>
      <c r="Z85" s="80"/>
      <c r="AA85" s="351"/>
      <c r="AB85" s="366"/>
      <c r="AC85" s="80"/>
      <c r="AD85" s="331"/>
      <c r="AE85" s="32">
        <f t="shared" si="7"/>
        <v>0</v>
      </c>
    </row>
    <row r="86" spans="3:31" x14ac:dyDescent="0.3">
      <c r="C86" s="176">
        <f t="shared" si="6"/>
        <v>0</v>
      </c>
      <c r="D86" s="78"/>
      <c r="E86" s="20"/>
      <c r="F86" s="21"/>
      <c r="L86" s="41"/>
      <c r="M86" s="40"/>
      <c r="N86" s="41"/>
      <c r="O86" s="42"/>
      <c r="P86" s="43"/>
      <c r="Q86" s="44"/>
      <c r="R86" s="45"/>
      <c r="S86" s="267"/>
      <c r="T86" s="279"/>
      <c r="U86" s="44"/>
      <c r="V86" s="37"/>
      <c r="W86" s="101"/>
      <c r="X86" s="319"/>
      <c r="Y86" s="331"/>
      <c r="Z86" s="80"/>
      <c r="AA86" s="351"/>
      <c r="AB86" s="366"/>
      <c r="AC86" s="80"/>
      <c r="AD86" s="331"/>
      <c r="AE86" s="32">
        <f t="shared" si="7"/>
        <v>0</v>
      </c>
    </row>
    <row r="87" spans="3:31" x14ac:dyDescent="0.3">
      <c r="C87" s="176">
        <f t="shared" si="6"/>
        <v>0</v>
      </c>
      <c r="D87" s="78"/>
      <c r="E87" s="20"/>
      <c r="F87" s="21"/>
      <c r="L87" s="41"/>
      <c r="M87" s="40"/>
      <c r="N87" s="41"/>
      <c r="O87" s="42"/>
      <c r="P87" s="43"/>
      <c r="Q87" s="44"/>
      <c r="R87" s="45"/>
      <c r="S87" s="267"/>
      <c r="T87" s="279"/>
      <c r="U87" s="44"/>
      <c r="V87" s="37"/>
      <c r="W87" s="101"/>
      <c r="X87" s="319"/>
      <c r="Y87" s="331"/>
      <c r="Z87" s="80"/>
      <c r="AA87" s="351"/>
      <c r="AB87" s="366"/>
      <c r="AC87" s="80"/>
      <c r="AD87" s="331"/>
      <c r="AE87" s="32">
        <f t="shared" si="7"/>
        <v>0</v>
      </c>
    </row>
    <row r="88" spans="3:31" x14ac:dyDescent="0.3">
      <c r="C88" s="176">
        <f t="shared" si="6"/>
        <v>0</v>
      </c>
      <c r="D88" s="78"/>
      <c r="E88" s="20"/>
      <c r="F88" s="21"/>
      <c r="L88" s="41"/>
      <c r="M88" s="40"/>
      <c r="N88" s="41"/>
      <c r="O88" s="42"/>
      <c r="P88" s="43"/>
      <c r="Q88" s="44"/>
      <c r="R88" s="45"/>
      <c r="S88" s="267"/>
      <c r="T88" s="279"/>
      <c r="U88" s="44"/>
      <c r="V88" s="37"/>
      <c r="W88" s="101"/>
      <c r="X88" s="319"/>
      <c r="Y88" s="331"/>
      <c r="Z88" s="80"/>
      <c r="AA88" s="351"/>
      <c r="AB88" s="366"/>
      <c r="AC88" s="80"/>
      <c r="AD88" s="331"/>
      <c r="AE88" s="32">
        <f t="shared" si="7"/>
        <v>0</v>
      </c>
    </row>
    <row r="89" spans="3:31" x14ac:dyDescent="0.3">
      <c r="C89" s="176">
        <f t="shared" si="6"/>
        <v>0</v>
      </c>
      <c r="D89" s="78"/>
      <c r="E89" s="20"/>
      <c r="F89" s="21"/>
      <c r="L89" s="41"/>
      <c r="M89" s="40"/>
      <c r="N89" s="41"/>
      <c r="O89" s="42"/>
      <c r="P89" s="43"/>
      <c r="Q89" s="44"/>
      <c r="R89" s="45"/>
      <c r="S89" s="267"/>
      <c r="T89" s="279"/>
      <c r="U89" s="44"/>
      <c r="V89" s="37"/>
      <c r="W89" s="101"/>
      <c r="X89" s="319"/>
      <c r="Y89" s="331"/>
      <c r="Z89" s="80"/>
      <c r="AA89" s="351"/>
      <c r="AB89" s="366"/>
      <c r="AC89" s="80"/>
      <c r="AD89" s="331"/>
      <c r="AE89" s="32">
        <f t="shared" si="7"/>
        <v>0</v>
      </c>
    </row>
    <row r="90" spans="3:31" x14ac:dyDescent="0.3">
      <c r="C90" s="176">
        <f t="shared" si="6"/>
        <v>0</v>
      </c>
      <c r="D90" s="78"/>
      <c r="E90" s="20"/>
      <c r="F90" s="21"/>
      <c r="L90" s="41"/>
      <c r="M90" s="40"/>
      <c r="N90" s="41"/>
      <c r="O90" s="42"/>
      <c r="P90" s="43"/>
      <c r="Q90" s="44"/>
      <c r="R90" s="45"/>
      <c r="S90" s="267"/>
      <c r="T90" s="279"/>
      <c r="U90" s="44"/>
      <c r="V90" s="37"/>
      <c r="W90" s="101"/>
      <c r="X90" s="319"/>
      <c r="Y90" s="331"/>
      <c r="Z90" s="80"/>
      <c r="AA90" s="351"/>
      <c r="AB90" s="366"/>
      <c r="AC90" s="80"/>
      <c r="AD90" s="331"/>
      <c r="AE90" s="32">
        <f t="shared" si="7"/>
        <v>0</v>
      </c>
    </row>
    <row r="91" spans="3:31" x14ac:dyDescent="0.3">
      <c r="C91" s="176">
        <f t="shared" si="6"/>
        <v>0</v>
      </c>
      <c r="D91" s="78"/>
      <c r="E91" s="20"/>
      <c r="F91" s="21"/>
      <c r="L91" s="41"/>
      <c r="M91" s="40"/>
      <c r="N91" s="41"/>
      <c r="O91" s="42"/>
      <c r="P91" s="43"/>
      <c r="Q91" s="44"/>
      <c r="R91" s="45"/>
      <c r="S91" s="267"/>
      <c r="T91" s="279"/>
      <c r="U91" s="44"/>
      <c r="V91" s="37"/>
      <c r="W91" s="101"/>
      <c r="X91" s="319"/>
      <c r="Y91" s="331"/>
      <c r="Z91" s="80"/>
      <c r="AA91" s="351"/>
      <c r="AB91" s="366"/>
      <c r="AC91" s="80"/>
      <c r="AD91" s="331"/>
      <c r="AE91" s="32">
        <f t="shared" si="7"/>
        <v>0</v>
      </c>
    </row>
    <row r="92" spans="3:31" x14ac:dyDescent="0.3">
      <c r="C92" s="176">
        <f t="shared" si="6"/>
        <v>0</v>
      </c>
      <c r="D92" s="78"/>
      <c r="E92" s="20"/>
      <c r="F92" s="21"/>
      <c r="L92" s="41"/>
      <c r="M92" s="40"/>
      <c r="N92" s="41"/>
      <c r="O92" s="42"/>
      <c r="P92" s="43"/>
      <c r="Q92" s="44"/>
      <c r="R92" s="45"/>
      <c r="S92" s="267"/>
      <c r="T92" s="279"/>
      <c r="U92" s="44"/>
      <c r="V92" s="37"/>
      <c r="W92" s="101"/>
      <c r="X92" s="319"/>
      <c r="Y92" s="331"/>
      <c r="Z92" s="80"/>
      <c r="AA92" s="351"/>
      <c r="AB92" s="366"/>
      <c r="AC92" s="80"/>
      <c r="AD92" s="331"/>
      <c r="AE92" s="32">
        <f t="shared" si="7"/>
        <v>0</v>
      </c>
    </row>
    <row r="93" spans="3:31" x14ac:dyDescent="0.3">
      <c r="C93" s="176">
        <f t="shared" si="6"/>
        <v>0</v>
      </c>
      <c r="D93" s="78"/>
      <c r="E93" s="20"/>
      <c r="F93" s="21"/>
      <c r="L93" s="41"/>
      <c r="M93" s="40"/>
      <c r="N93" s="41"/>
      <c r="O93" s="42"/>
      <c r="P93" s="43"/>
      <c r="Q93" s="44"/>
      <c r="R93" s="45"/>
      <c r="S93" s="267"/>
      <c r="T93" s="279"/>
      <c r="U93" s="44"/>
      <c r="V93" s="37"/>
      <c r="W93" s="101"/>
      <c r="X93" s="319"/>
      <c r="Y93" s="331"/>
      <c r="Z93" s="80"/>
      <c r="AA93" s="351"/>
      <c r="AB93" s="366"/>
      <c r="AC93" s="80"/>
      <c r="AD93" s="331"/>
      <c r="AE93" s="32">
        <f t="shared" si="7"/>
        <v>0</v>
      </c>
    </row>
    <row r="94" spans="3:31" x14ac:dyDescent="0.3">
      <c r="C94" s="176">
        <f t="shared" si="6"/>
        <v>0</v>
      </c>
      <c r="D94" s="78"/>
      <c r="E94" s="20"/>
      <c r="F94" s="21"/>
      <c r="L94" s="41"/>
      <c r="M94" s="40"/>
      <c r="N94" s="41"/>
      <c r="O94" s="42"/>
      <c r="P94" s="43"/>
      <c r="Q94" s="44"/>
      <c r="R94" s="45"/>
      <c r="S94" s="267"/>
      <c r="T94" s="279"/>
      <c r="U94" s="44"/>
      <c r="V94" s="37"/>
      <c r="W94" s="101"/>
      <c r="X94" s="319"/>
      <c r="Y94" s="331"/>
      <c r="Z94" s="80"/>
      <c r="AA94" s="351"/>
      <c r="AB94" s="366"/>
      <c r="AC94" s="80"/>
      <c r="AD94" s="331"/>
      <c r="AE94" s="32">
        <f t="shared" si="7"/>
        <v>0</v>
      </c>
    </row>
    <row r="95" spans="3:31" x14ac:dyDescent="0.3">
      <c r="C95" s="176">
        <f t="shared" si="6"/>
        <v>0</v>
      </c>
      <c r="D95" s="78"/>
      <c r="E95" s="20"/>
      <c r="F95" s="21"/>
      <c r="L95" s="41"/>
      <c r="M95" s="40"/>
      <c r="N95" s="41"/>
      <c r="O95" s="42"/>
      <c r="P95" s="43"/>
      <c r="Q95" s="44"/>
      <c r="R95" s="45"/>
      <c r="S95" s="267"/>
      <c r="T95" s="279"/>
      <c r="U95" s="44"/>
      <c r="V95" s="37"/>
      <c r="W95" s="101"/>
      <c r="X95" s="319"/>
      <c r="Y95" s="331"/>
      <c r="Z95" s="80"/>
      <c r="AA95" s="351"/>
      <c r="AB95" s="366"/>
      <c r="AC95" s="80"/>
      <c r="AD95" s="331"/>
      <c r="AE95" s="32">
        <f t="shared" si="7"/>
        <v>0</v>
      </c>
    </row>
    <row r="96" spans="3:31" x14ac:dyDescent="0.3">
      <c r="C96" s="176">
        <f t="shared" si="6"/>
        <v>0</v>
      </c>
      <c r="D96" s="78"/>
      <c r="E96" s="20"/>
      <c r="F96" s="21"/>
      <c r="L96" s="41"/>
      <c r="M96" s="40"/>
      <c r="N96" s="41"/>
      <c r="O96" s="42"/>
      <c r="P96" s="43"/>
      <c r="Q96" s="44"/>
      <c r="R96" s="45"/>
      <c r="S96" s="267"/>
      <c r="T96" s="279"/>
      <c r="U96" s="44"/>
      <c r="V96" s="37"/>
      <c r="W96" s="101"/>
      <c r="X96" s="319"/>
      <c r="Y96" s="331"/>
      <c r="Z96" s="80"/>
      <c r="AA96" s="351"/>
      <c r="AB96" s="366"/>
      <c r="AC96" s="80"/>
      <c r="AD96" s="331"/>
      <c r="AE96" s="32">
        <f t="shared" si="7"/>
        <v>0</v>
      </c>
    </row>
    <row r="97" spans="3:31" x14ac:dyDescent="0.3">
      <c r="C97" s="176">
        <f t="shared" si="6"/>
        <v>0</v>
      </c>
      <c r="D97" s="78"/>
      <c r="E97" s="20"/>
      <c r="F97" s="21"/>
      <c r="L97" s="41"/>
      <c r="M97" s="40"/>
      <c r="N97" s="41"/>
      <c r="O97" s="42"/>
      <c r="P97" s="43"/>
      <c r="Q97" s="44"/>
      <c r="R97" s="45"/>
      <c r="S97" s="267"/>
      <c r="T97" s="279"/>
      <c r="U97" s="44"/>
      <c r="V97" s="37"/>
      <c r="W97" s="101"/>
      <c r="X97" s="319"/>
      <c r="Y97" s="331"/>
      <c r="Z97" s="80"/>
      <c r="AA97" s="351"/>
      <c r="AB97" s="366"/>
      <c r="AC97" s="80"/>
      <c r="AD97" s="331"/>
      <c r="AE97" s="32">
        <f t="shared" si="7"/>
        <v>0</v>
      </c>
    </row>
    <row r="98" spans="3:31" x14ac:dyDescent="0.3">
      <c r="C98" s="176">
        <f t="shared" si="6"/>
        <v>0</v>
      </c>
      <c r="L98" s="41"/>
      <c r="M98" s="40"/>
      <c r="N98" s="41"/>
      <c r="O98" s="42"/>
      <c r="P98" s="43"/>
      <c r="Q98" s="44"/>
      <c r="R98" s="45"/>
      <c r="S98" s="267"/>
      <c r="T98" s="279"/>
      <c r="U98" s="44"/>
      <c r="V98" s="37"/>
      <c r="W98" s="101"/>
      <c r="X98" s="319"/>
      <c r="Y98" s="331"/>
      <c r="Z98" s="80"/>
      <c r="AA98" s="351"/>
      <c r="AB98" s="366"/>
      <c r="AC98" s="80"/>
      <c r="AD98" s="331"/>
      <c r="AE98" s="32">
        <f t="shared" si="7"/>
        <v>0</v>
      </c>
    </row>
    <row r="99" spans="3:31" x14ac:dyDescent="0.3">
      <c r="C99" s="176">
        <f t="shared" si="6"/>
        <v>0</v>
      </c>
      <c r="L99" s="41"/>
      <c r="M99" s="40"/>
      <c r="N99" s="41"/>
      <c r="O99" s="42"/>
      <c r="P99" s="43"/>
      <c r="Q99" s="44"/>
      <c r="R99" s="45"/>
      <c r="S99" s="267"/>
      <c r="T99" s="279"/>
      <c r="U99" s="44"/>
      <c r="V99" s="37"/>
      <c r="W99" s="101"/>
      <c r="X99" s="319"/>
      <c r="Y99" s="331"/>
      <c r="Z99" s="80"/>
      <c r="AA99" s="351"/>
      <c r="AB99" s="366"/>
      <c r="AC99" s="80"/>
      <c r="AD99" s="331"/>
      <c r="AE99" s="32">
        <f t="shared" si="7"/>
        <v>0</v>
      </c>
    </row>
    <row r="100" spans="3:31" x14ac:dyDescent="0.3">
      <c r="AE100" s="32">
        <f t="shared" si="7"/>
        <v>0</v>
      </c>
    </row>
    <row r="101" spans="3:31" x14ac:dyDescent="0.3">
      <c r="AE101" s="32">
        <f t="shared" si="7"/>
        <v>0</v>
      </c>
    </row>
    <row r="102" spans="3:31" x14ac:dyDescent="0.3">
      <c r="AE102" s="32">
        <f t="shared" si="7"/>
        <v>0</v>
      </c>
    </row>
    <row r="103" spans="3:31" x14ac:dyDescent="0.3">
      <c r="AE103" s="32">
        <f t="shared" si="7"/>
        <v>0</v>
      </c>
    </row>
    <row r="104" spans="3:31" x14ac:dyDescent="0.3">
      <c r="AE104" s="32">
        <f t="shared" si="7"/>
        <v>0</v>
      </c>
    </row>
    <row r="105" spans="3:31" x14ac:dyDescent="0.3">
      <c r="AE105" s="32">
        <f t="shared" si="7"/>
        <v>0</v>
      </c>
    </row>
    <row r="106" spans="3:31" x14ac:dyDescent="0.3">
      <c r="AE106" s="32">
        <f t="shared" si="7"/>
        <v>0</v>
      </c>
    </row>
    <row r="107" spans="3:31" x14ac:dyDescent="0.3">
      <c r="AE107" s="32">
        <f t="shared" si="7"/>
        <v>0</v>
      </c>
    </row>
  </sheetData>
  <sortState xmlns:xlrd2="http://schemas.microsoft.com/office/spreadsheetml/2017/richdata2" ref="B2:AE54">
    <sortCondition descending="1" ref="AE2:AE54"/>
  </sortState>
  <pageMargins left="0.7" right="0.7" top="0.75" bottom="0.75" header="0.3" footer="0.3"/>
  <pageSetup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0838-D19D-48D5-A59F-36F59A7BC7F8}">
  <dimension ref="A1:U16"/>
  <sheetViews>
    <sheetView workbookViewId="0">
      <selection activeCell="C16" sqref="C16"/>
    </sheetView>
  </sheetViews>
  <sheetFormatPr defaultRowHeight="14.4" x14ac:dyDescent="0.3"/>
  <cols>
    <col min="1" max="1" width="23.5546875" customWidth="1"/>
    <col min="2" max="2" width="15.88671875" customWidth="1"/>
    <col min="3" max="3" width="18.109375" customWidth="1"/>
    <col min="8" max="18" width="8.88671875" customWidth="1"/>
    <col min="19" max="21" width="8.88671875" style="300" customWidth="1"/>
  </cols>
  <sheetData>
    <row r="1" spans="1:3" ht="15.6" x14ac:dyDescent="0.3">
      <c r="A1" s="241" t="s">
        <v>17</v>
      </c>
      <c r="B1" s="241" t="s">
        <v>47</v>
      </c>
      <c r="C1" s="241" t="s">
        <v>48</v>
      </c>
    </row>
    <row r="2" spans="1:3" x14ac:dyDescent="0.3">
      <c r="A2" t="s">
        <v>35</v>
      </c>
      <c r="B2" t="s">
        <v>51</v>
      </c>
      <c r="C2" t="s">
        <v>44</v>
      </c>
    </row>
    <row r="3" spans="1:3" x14ac:dyDescent="0.3">
      <c r="A3" t="s">
        <v>115</v>
      </c>
      <c r="B3" t="s">
        <v>124</v>
      </c>
      <c r="C3" t="s">
        <v>123</v>
      </c>
    </row>
    <row r="4" spans="1:3" x14ac:dyDescent="0.3">
      <c r="A4" t="s">
        <v>126</v>
      </c>
      <c r="B4" t="s">
        <v>5</v>
      </c>
      <c r="C4" t="s">
        <v>128</v>
      </c>
    </row>
    <row r="5" spans="1:3" x14ac:dyDescent="0.3">
      <c r="A5" t="s">
        <v>149</v>
      </c>
      <c r="B5" t="s">
        <v>63</v>
      </c>
      <c r="C5" t="s">
        <v>67</v>
      </c>
    </row>
    <row r="6" spans="1:3" x14ac:dyDescent="0.3">
      <c r="A6" t="s">
        <v>167</v>
      </c>
      <c r="B6" t="s">
        <v>59</v>
      </c>
      <c r="C6" t="s">
        <v>158</v>
      </c>
    </row>
    <row r="7" spans="1:3" x14ac:dyDescent="0.3">
      <c r="A7" t="s">
        <v>165</v>
      </c>
      <c r="B7" t="s">
        <v>97</v>
      </c>
      <c r="C7" t="s">
        <v>98</v>
      </c>
    </row>
    <row r="8" spans="1:3" x14ac:dyDescent="0.3">
      <c r="A8" t="s">
        <v>192</v>
      </c>
      <c r="B8" t="s">
        <v>210</v>
      </c>
      <c r="C8" t="s">
        <v>211</v>
      </c>
    </row>
    <row r="9" spans="1:3" x14ac:dyDescent="0.3">
      <c r="A9" t="s">
        <v>194</v>
      </c>
      <c r="B9" t="s">
        <v>224</v>
      </c>
      <c r="C9" t="s">
        <v>43</v>
      </c>
    </row>
    <row r="10" spans="1:3" x14ac:dyDescent="0.3">
      <c r="A10" t="s">
        <v>195</v>
      </c>
      <c r="B10" t="s">
        <v>238</v>
      </c>
      <c r="C10" t="s">
        <v>240</v>
      </c>
    </row>
    <row r="11" spans="1:3" x14ac:dyDescent="0.3">
      <c r="A11" t="s">
        <v>196</v>
      </c>
      <c r="B11" t="s">
        <v>78</v>
      </c>
      <c r="C11" t="s">
        <v>113</v>
      </c>
    </row>
    <row r="12" spans="1:3" x14ac:dyDescent="0.3">
      <c r="A12" t="s">
        <v>197</v>
      </c>
      <c r="B12" t="s">
        <v>203</v>
      </c>
      <c r="C12" t="s">
        <v>101</v>
      </c>
    </row>
    <row r="13" spans="1:3" x14ac:dyDescent="0.3">
      <c r="A13" t="s">
        <v>198</v>
      </c>
      <c r="B13" t="s">
        <v>146</v>
      </c>
      <c r="C13" t="s">
        <v>138</v>
      </c>
    </row>
    <row r="14" spans="1:3" x14ac:dyDescent="0.3">
      <c r="A14" t="s">
        <v>297</v>
      </c>
      <c r="B14" t="s">
        <v>293</v>
      </c>
      <c r="C14" t="s">
        <v>298</v>
      </c>
    </row>
    <row r="15" spans="1:3" x14ac:dyDescent="0.3">
      <c r="A15" t="s">
        <v>199</v>
      </c>
      <c r="B15" t="s">
        <v>305</v>
      </c>
      <c r="C15" t="s">
        <v>191</v>
      </c>
    </row>
    <row r="16" spans="1:3" x14ac:dyDescent="0.3">
      <c r="A16" t="s">
        <v>200</v>
      </c>
      <c r="B16" t="s">
        <v>306</v>
      </c>
      <c r="C16" t="s">
        <v>307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636EC-FCE1-46E7-B8C6-C00B8595F7EC}">
  <dimension ref="A1:D9"/>
  <sheetViews>
    <sheetView view="pageBreakPreview" zoomScaleNormal="100" zoomScaleSheetLayoutView="100" workbookViewId="0">
      <selection activeCell="U9" sqref="U9"/>
    </sheetView>
  </sheetViews>
  <sheetFormatPr defaultRowHeight="14.4" x14ac:dyDescent="0.3"/>
  <cols>
    <col min="1" max="1" width="17.5546875" customWidth="1"/>
    <col min="2" max="2" width="28.44140625" customWidth="1"/>
    <col min="3" max="3" width="0" hidden="1" customWidth="1"/>
    <col min="4" max="4" width="9.109375" style="246"/>
    <col min="6" max="19" width="0" hidden="1" customWidth="1"/>
  </cols>
  <sheetData>
    <row r="1" spans="1:4" ht="15.6" x14ac:dyDescent="0.3">
      <c r="A1" s="241" t="s">
        <v>17</v>
      </c>
      <c r="B1" s="241" t="s">
        <v>18</v>
      </c>
      <c r="D1" s="253"/>
    </row>
    <row r="2" spans="1:4" x14ac:dyDescent="0.3">
      <c r="D2" s="253"/>
    </row>
    <row r="3" spans="1:4" x14ac:dyDescent="0.3">
      <c r="D3" s="253"/>
    </row>
    <row r="4" spans="1:4" x14ac:dyDescent="0.3">
      <c r="D4" s="253"/>
    </row>
    <row r="5" spans="1:4" x14ac:dyDescent="0.3">
      <c r="D5" s="253"/>
    </row>
    <row r="6" spans="1:4" x14ac:dyDescent="0.3">
      <c r="D6" s="253"/>
    </row>
    <row r="7" spans="1:4" x14ac:dyDescent="0.3">
      <c r="D7" s="253"/>
    </row>
    <row r="8" spans="1:4" x14ac:dyDescent="0.3">
      <c r="D8" s="253"/>
    </row>
    <row r="9" spans="1:4" x14ac:dyDescent="0.3">
      <c r="D9" s="25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Jr Barrels</vt:lpstr>
      <vt:lpstr>Jr Breakaway</vt:lpstr>
      <vt:lpstr>Jr Bulls</vt:lpstr>
      <vt:lpstr>Sr Breakaway</vt:lpstr>
      <vt:lpstr>Sr Header</vt:lpstr>
      <vt:lpstr>Sr Heeler</vt:lpstr>
      <vt:lpstr>TR Qualified Team</vt:lpstr>
      <vt:lpstr>Qualified Teams</vt:lpstr>
      <vt:lpstr>'Jr Barrels'!Print_Area</vt:lpstr>
      <vt:lpstr>'Jr Breakaway'!Print_Area</vt:lpstr>
      <vt:lpstr>'Jr Bulls'!Print_Area</vt:lpstr>
      <vt:lpstr>'Qualified Teams'!Print_Area</vt:lpstr>
      <vt:lpstr>'Sr Breakaway'!Print_Area</vt:lpstr>
      <vt:lpstr>'Sr Header'!Print_Area</vt:lpstr>
      <vt:lpstr>'Sr Heeler'!Print_Area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Katelin Conway</dc:creator>
  <cp:lastModifiedBy>Kari Zubach</cp:lastModifiedBy>
  <cp:lastPrinted>2022-09-03T16:36:52Z</cp:lastPrinted>
  <dcterms:created xsi:type="dcterms:W3CDTF">2021-09-02T02:20:24Z</dcterms:created>
  <dcterms:modified xsi:type="dcterms:W3CDTF">2022-09-12T14:25:52Z</dcterms:modified>
</cp:coreProperties>
</file>